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b\MECH_DESIGN\Sr. Project\spring quarter (testing)\test report\procedures\test 10\tables\"/>
    </mc:Choice>
  </mc:AlternateContent>
  <xr:revisionPtr revIDLastSave="0" documentId="8_{D00677F8-F9F0-4866-A79D-7EE6244A00B7}" xr6:coauthVersionLast="44" xr6:coauthVersionMax="44" xr10:uidLastSave="{00000000-0000-0000-0000-000000000000}"/>
  <bookViews>
    <workbookView xWindow="-120" yWindow="-120" windowWidth="29040" windowHeight="15840" xr2:uid="{BE766C13-CE2F-472F-B3C8-9E48319361AB}"/>
  </bookViews>
  <sheets>
    <sheet name="sheet1" sheetId="2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4" i="2" l="1"/>
  <c r="F34" i="2" l="1"/>
  <c r="G34" i="2"/>
  <c r="K34" i="2"/>
  <c r="L34" i="2"/>
  <c r="J34" i="2"/>
  <c r="F6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5" i="2"/>
</calcChain>
</file>

<file path=xl/sharedStrings.xml><?xml version="1.0" encoding="utf-8"?>
<sst xmlns="http://schemas.openxmlformats.org/spreadsheetml/2006/main" count="139" uniqueCount="53">
  <si>
    <t>Time</t>
  </si>
  <si>
    <t>Battery %</t>
  </si>
  <si>
    <t>Theory</t>
  </si>
  <si>
    <t>Actual</t>
  </si>
  <si>
    <t>Avg.</t>
  </si>
  <si>
    <t>Distance (mi)</t>
  </si>
  <si>
    <t>Speed (mph)</t>
  </si>
  <si>
    <t>Min</t>
  </si>
  <si>
    <t>Sec</t>
  </si>
  <si>
    <t>Comments</t>
  </si>
  <si>
    <t>Video Documentation</t>
  </si>
  <si>
    <t>Package</t>
  </si>
  <si>
    <t>Size</t>
  </si>
  <si>
    <t>Weight</t>
  </si>
  <si>
    <t>Start</t>
  </si>
  <si>
    <t>Finish</t>
  </si>
  <si>
    <t>Net Usage</t>
  </si>
  <si>
    <t>Wind (mph)</t>
  </si>
  <si>
    <t>1.25-lb</t>
  </si>
  <si>
    <t>8x6x3"</t>
  </si>
  <si>
    <t>3.75-oz</t>
  </si>
  <si>
    <t>3x3x3"</t>
  </si>
  <si>
    <t>Trial #</t>
  </si>
  <si>
    <t>N/A</t>
  </si>
  <si>
    <t>Status</t>
  </si>
  <si>
    <t>Success</t>
  </si>
  <si>
    <t>Fail</t>
  </si>
  <si>
    <t>Click Here (Length: 2min, 43sec)</t>
  </si>
  <si>
    <t>Click Here (Length: 1min, 34sec)</t>
  </si>
  <si>
    <t>Click Here (Length:  39sec)</t>
  </si>
  <si>
    <t>Click Here (Length: 6min, 6sec)</t>
  </si>
  <si>
    <t>Click Here (Length: 3min, 35sec)</t>
  </si>
  <si>
    <t>Click Here (Length: 2min, 32sec)</t>
  </si>
  <si>
    <t>Click Here (Length: 3min, 10sec)</t>
  </si>
  <si>
    <t>Click Here (Length: 51sec)</t>
  </si>
  <si>
    <t>Click Here (Length: 1min, 53sec)</t>
  </si>
  <si>
    <t>Click Here (Length: 1min, 41sec)</t>
  </si>
  <si>
    <t>Click Here (Length: 1min, 37sec)</t>
  </si>
  <si>
    <t>Click Here (Length: 1min, 24sec)</t>
  </si>
  <si>
    <t>Click Here (Length: 2min, 58sec)</t>
  </si>
  <si>
    <t>Click Here (Length: 2min, 12sec)</t>
  </si>
  <si>
    <t>Click Here (Length: 7min, 4sec)</t>
  </si>
  <si>
    <t>Click Here (Length: 1min, 47sec)</t>
  </si>
  <si>
    <t>Click Here (Length: 4min, 45sec)</t>
  </si>
  <si>
    <t>Click Here (Length: 2min, 10sec)</t>
  </si>
  <si>
    <t>Click Here (Length: 3min, 58sec)</t>
  </si>
  <si>
    <t>Click Here (Length: 1min, 52sec)</t>
  </si>
  <si>
    <t>Click Here (Length: 1min, 8sec)</t>
  </si>
  <si>
    <t>Click Here (Length: 2min, 1sec)</t>
  </si>
  <si>
    <t>Click Here (Length: 3min, 28sec)</t>
  </si>
  <si>
    <t>Click Here (Length: 2min, 49sec)</t>
  </si>
  <si>
    <t>Test 9 Data Sheet</t>
  </si>
  <si>
    <t>Averages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</si>
</sst>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4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7" xfId="0" applyBorder="1"/>
    <xf numFmtId="9" fontId="0" fillId="0" borderId="0" xfId="0" applyNumberFormat="1"/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0" fillId="0" borderId="23" xfId="0" applyFill="1" applyBorder="1"/>
    <xf numFmtId="0" fontId="0" fillId="0" borderId="3" xfId="0" applyBorder="1"/>
    <xf numFmtId="0" fontId="0" fillId="0" borderId="24" xfId="0" applyBorder="1"/>
    <xf numFmtId="0" fontId="0" fillId="0" borderId="25" xfId="0" applyBorder="1"/>
    <xf numFmtId="0" fontId="0" fillId="0" borderId="23" xfId="0" applyBorder="1"/>
    <xf numFmtId="9" fontId="0" fillId="0" borderId="1" xfId="0" applyNumberFormat="1" applyBorder="1"/>
    <xf numFmtId="0" fontId="0" fillId="0" borderId="5" xfId="0" applyBorder="1"/>
    <xf numFmtId="9" fontId="0" fillId="0" borderId="19" xfId="0" applyNumberFormat="1" applyBorder="1"/>
    <xf numFmtId="0" fontId="0" fillId="0" borderId="26" xfId="0" applyBorder="1"/>
    <xf numFmtId="165" fontId="0" fillId="0" borderId="14" xfId="0" applyNumberFormat="1" applyBorder="1"/>
    <xf numFmtId="0" fontId="0" fillId="0" borderId="18" xfId="0" applyBorder="1"/>
    <xf numFmtId="165" fontId="0" fillId="0" borderId="18" xfId="0" applyNumberFormat="1" applyBorder="1"/>
    <xf numFmtId="9" fontId="0" fillId="0" borderId="5" xfId="0" applyNumberFormat="1" applyBorder="1"/>
    <xf numFmtId="9" fontId="0" fillId="0" borderId="26" xfId="0" applyNumberFormat="1" applyBorder="1"/>
    <xf numFmtId="0" fontId="0" fillId="0" borderId="16" xfId="0" applyBorder="1"/>
    <xf numFmtId="0" fontId="0" fillId="0" borderId="27" xfId="0" applyBorder="1"/>
    <xf numFmtId="0" fontId="0" fillId="0" borderId="28" xfId="0" applyBorder="1"/>
    <xf numFmtId="9" fontId="0" fillId="0" borderId="14" xfId="0" applyNumberFormat="1" applyBorder="1"/>
    <xf numFmtId="9" fontId="0" fillId="0" borderId="18" xfId="0" applyNumberFormat="1" applyBorder="1"/>
    <xf numFmtId="0" fontId="0" fillId="0" borderId="22" xfId="0" applyFill="1" applyBorder="1"/>
    <xf numFmtId="165" fontId="0" fillId="0" borderId="15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Border="1"/>
    <xf numFmtId="9" fontId="0" fillId="0" borderId="0" xfId="0" applyNumberFormat="1" applyBorder="1"/>
    <xf numFmtId="0" fontId="0" fillId="0" borderId="29" xfId="0" applyBorder="1"/>
    <xf numFmtId="0" fontId="0" fillId="0" borderId="32" xfId="0" applyBorder="1"/>
    <xf numFmtId="0" fontId="0" fillId="0" borderId="33" xfId="0" applyBorder="1"/>
    <xf numFmtId="0" fontId="0" fillId="0" borderId="26" xfId="0" applyFill="1" applyBorder="1"/>
    <xf numFmtId="0" fontId="0" fillId="0" borderId="7" xfId="0" applyFill="1" applyBorder="1"/>
    <xf numFmtId="164" fontId="0" fillId="0" borderId="14" xfId="0" applyNumberFormat="1" applyBorder="1"/>
    <xf numFmtId="164" fontId="0" fillId="0" borderId="18" xfId="0" applyNumberFormat="1" applyBorder="1"/>
    <xf numFmtId="164" fontId="0" fillId="0" borderId="29" xfId="0" applyNumberFormat="1" applyBorder="1"/>
    <xf numFmtId="164" fontId="0" fillId="0" borderId="32" xfId="0" applyNumberFormat="1" applyBorder="1"/>
    <xf numFmtId="164" fontId="0" fillId="0" borderId="32" xfId="0" applyNumberFormat="1" applyFill="1" applyBorder="1"/>
    <xf numFmtId="0" fontId="0" fillId="0" borderId="14" xfId="0" applyBorder="1"/>
    <xf numFmtId="0" fontId="0" fillId="0" borderId="18" xfId="0" applyFill="1" applyBorder="1"/>
    <xf numFmtId="0" fontId="0" fillId="0" borderId="34" xfId="0" applyBorder="1"/>
    <xf numFmtId="0" fontId="2" fillId="0" borderId="27" xfId="1" applyBorder="1"/>
    <xf numFmtId="0" fontId="2" fillId="0" borderId="28" xfId="1" applyBorder="1"/>
    <xf numFmtId="0" fontId="0" fillId="0" borderId="28" xfId="0" applyFill="1" applyBorder="1"/>
    <xf numFmtId="0" fontId="0" fillId="0" borderId="21" xfId="0" applyFill="1" applyBorder="1"/>
    <xf numFmtId="0" fontId="0" fillId="0" borderId="2" xfId="0" applyFill="1" applyBorder="1"/>
    <xf numFmtId="9" fontId="0" fillId="0" borderId="21" xfId="0" applyNumberFormat="1" applyBorder="1"/>
    <xf numFmtId="9" fontId="0" fillId="0" borderId="24" xfId="0" applyNumberFormat="1" applyBorder="1"/>
    <xf numFmtId="9" fontId="0" fillId="0" borderId="2" xfId="0" applyNumberFormat="1" applyBorder="1"/>
    <xf numFmtId="9" fontId="1" fillId="0" borderId="30" xfId="0" applyNumberFormat="1" applyFont="1" applyBorder="1"/>
    <xf numFmtId="164" fontId="0" fillId="0" borderId="2" xfId="0" applyNumberFormat="1" applyBorder="1"/>
    <xf numFmtId="164" fontId="0" fillId="0" borderId="33" xfId="0" applyNumberFormat="1" applyFill="1" applyBorder="1"/>
    <xf numFmtId="164" fontId="1" fillId="0" borderId="30" xfId="0" applyNumberFormat="1" applyFont="1" applyBorder="1"/>
    <xf numFmtId="164" fontId="1" fillId="0" borderId="10" xfId="0" applyNumberFormat="1" applyFont="1" applyBorder="1"/>
    <xf numFmtId="9" fontId="1" fillId="0" borderId="36" xfId="0" applyNumberFormat="1" applyFont="1" applyBorder="1"/>
    <xf numFmtId="9" fontId="1" fillId="0" borderId="37" xfId="0" applyNumberFormat="1" applyFont="1" applyBorder="1"/>
    <xf numFmtId="9" fontId="1" fillId="0" borderId="38" xfId="0" applyNumberFormat="1" applyFont="1" applyBorder="1"/>
    <xf numFmtId="0" fontId="1" fillId="0" borderId="11" xfId="0" applyFont="1" applyBorder="1"/>
    <xf numFmtId="0" fontId="1" fillId="0" borderId="35" xfId="0" applyFont="1" applyBorder="1"/>
    <xf numFmtId="0" fontId="1" fillId="0" borderId="37" xfId="0" applyFont="1" applyBorder="1"/>
    <xf numFmtId="0" fontId="1" fillId="0" borderId="12" xfId="0" applyFont="1" applyBorder="1" applyAlignment="1"/>
    <xf numFmtId="0" fontId="1" fillId="0" borderId="30" xfId="0" applyFont="1" applyBorder="1" applyAlignment="1"/>
    <xf numFmtId="0" fontId="1" fillId="0" borderId="31" xfId="0" applyFont="1" applyBorder="1" applyAlignment="1">
      <alignment horizontal="center"/>
    </xf>
    <xf numFmtId="0" fontId="0" fillId="0" borderId="20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Test 9 - Distance,</a:t>
            </a:r>
            <a:r>
              <a:rPr lang="en-US" b="1" baseline="0"/>
              <a:t> Battery %, &amp; Speed Per Trial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Battery %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sheet1!$B$5:$B$33</c:f>
              <c:numCache>
                <c:formatCode>General</c:formatCode>
                <c:ptCount val="2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xVal>
          <c:yVal>
            <c:numRef>
              <c:f>sheet1!$L$5:$L$33</c:f>
              <c:numCache>
                <c:formatCode>0%</c:formatCode>
                <c:ptCount val="29"/>
                <c:pt idx="0">
                  <c:v>9.9999999999999978E-2</c:v>
                </c:pt>
                <c:pt idx="1">
                  <c:v>3.0000000000000027E-2</c:v>
                </c:pt>
                <c:pt idx="2">
                  <c:v>3.0000000000000027E-2</c:v>
                </c:pt>
                <c:pt idx="3">
                  <c:v>0.10999999999999999</c:v>
                </c:pt>
                <c:pt idx="4">
                  <c:v>2.0000000000000018E-2</c:v>
                </c:pt>
                <c:pt idx="5">
                  <c:v>9.9999999999999978E-2</c:v>
                </c:pt>
                <c:pt idx="6">
                  <c:v>9.000000000000008E-2</c:v>
                </c:pt>
                <c:pt idx="7">
                  <c:v>9.9999999999999978E-2</c:v>
                </c:pt>
                <c:pt idx="8">
                  <c:v>2.0000000000000018E-2</c:v>
                </c:pt>
                <c:pt idx="9">
                  <c:v>7.999999999999996E-2</c:v>
                </c:pt>
                <c:pt idx="10">
                  <c:v>8.9999999999999969E-2</c:v>
                </c:pt>
                <c:pt idx="11">
                  <c:v>6.9999999999999951E-2</c:v>
                </c:pt>
                <c:pt idx="12">
                  <c:v>3.9999999999999925E-2</c:v>
                </c:pt>
                <c:pt idx="13">
                  <c:v>2.0000000000000018E-2</c:v>
                </c:pt>
                <c:pt idx="14">
                  <c:v>9.9999999999999978E-2</c:v>
                </c:pt>
                <c:pt idx="15">
                  <c:v>8.9999999999999969E-2</c:v>
                </c:pt>
                <c:pt idx="16">
                  <c:v>6.9999999999999951E-2</c:v>
                </c:pt>
                <c:pt idx="17">
                  <c:v>3.9999999999999925E-2</c:v>
                </c:pt>
                <c:pt idx="18">
                  <c:v>6.9999999999999951E-2</c:v>
                </c:pt>
                <c:pt idx="19">
                  <c:v>6.0000000000000053E-2</c:v>
                </c:pt>
                <c:pt idx="20">
                  <c:v>8.0000000000000016E-2</c:v>
                </c:pt>
                <c:pt idx="21">
                  <c:v>0.06</c:v>
                </c:pt>
                <c:pt idx="22">
                  <c:v>1.0000000000000009E-2</c:v>
                </c:pt>
                <c:pt idx="23">
                  <c:v>1.9999999999999907E-2</c:v>
                </c:pt>
                <c:pt idx="24">
                  <c:v>2.0000000000000018E-2</c:v>
                </c:pt>
                <c:pt idx="25">
                  <c:v>5.0000000000000044E-2</c:v>
                </c:pt>
                <c:pt idx="26">
                  <c:v>7.0000000000000062E-2</c:v>
                </c:pt>
                <c:pt idx="27">
                  <c:v>7.0000000000000007E-2</c:v>
                </c:pt>
                <c:pt idx="28">
                  <c:v>0.06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823-4AAC-823B-4640F737F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6157967"/>
        <c:axId val="1642510671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1"/>
                <c:tx>
                  <c:v>Battery % (2-mile)</c:v>
                </c:tx>
                <c:spPr>
                  <a:ln w="19050" cap="rnd">
                    <a:solidFill>
                      <a:schemeClr val="accent1"/>
                    </a:solidFill>
                    <a:prstDash val="sysDash"/>
                    <a:round/>
                  </a:ln>
                  <a:effectLst/>
                </c:spPr>
                <c:marker>
                  <c:symbol val="square"/>
                  <c:size val="3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'[1]Sheet1 (2)'!$J$41:$J$60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0</c:v>
                      </c:pt>
                      <c:pt idx="1">
                        <c:v>30</c:v>
                      </c:pt>
                      <c:pt idx="2">
                        <c:v>60</c:v>
                      </c:pt>
                      <c:pt idx="3">
                        <c:v>90</c:v>
                      </c:pt>
                      <c:pt idx="4">
                        <c:v>120</c:v>
                      </c:pt>
                      <c:pt idx="5">
                        <c:v>150</c:v>
                      </c:pt>
                      <c:pt idx="6">
                        <c:v>180</c:v>
                      </c:pt>
                      <c:pt idx="7">
                        <c:v>210</c:v>
                      </c:pt>
                      <c:pt idx="8">
                        <c:v>240</c:v>
                      </c:pt>
                      <c:pt idx="9">
                        <c:v>270</c:v>
                      </c:pt>
                      <c:pt idx="10">
                        <c:v>300</c:v>
                      </c:pt>
                      <c:pt idx="11">
                        <c:v>330</c:v>
                      </c:pt>
                      <c:pt idx="12">
                        <c:v>360</c:v>
                      </c:pt>
                      <c:pt idx="13">
                        <c:v>390</c:v>
                      </c:pt>
                      <c:pt idx="14">
                        <c:v>420</c:v>
                      </c:pt>
                      <c:pt idx="15">
                        <c:v>450</c:v>
                      </c:pt>
                      <c:pt idx="16">
                        <c:v>480</c:v>
                      </c:pt>
                      <c:pt idx="17">
                        <c:v>510</c:v>
                      </c:pt>
                      <c:pt idx="18">
                        <c:v>540</c:v>
                      </c:pt>
                      <c:pt idx="19">
                        <c:v>570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'[1]Sheet1 (2)'!$K$41:$K$60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88</c:v>
                      </c:pt>
                      <c:pt idx="1">
                        <c:v>84</c:v>
                      </c:pt>
                      <c:pt idx="2">
                        <c:v>80</c:v>
                      </c:pt>
                      <c:pt idx="3">
                        <c:v>77</c:v>
                      </c:pt>
                      <c:pt idx="4">
                        <c:v>73</c:v>
                      </c:pt>
                      <c:pt idx="5">
                        <c:v>70</c:v>
                      </c:pt>
                      <c:pt idx="6">
                        <c:v>66</c:v>
                      </c:pt>
                      <c:pt idx="7">
                        <c:v>63</c:v>
                      </c:pt>
                      <c:pt idx="8">
                        <c:v>59</c:v>
                      </c:pt>
                      <c:pt idx="9">
                        <c:v>56</c:v>
                      </c:pt>
                      <c:pt idx="10">
                        <c:v>51</c:v>
                      </c:pt>
                      <c:pt idx="11">
                        <c:v>48</c:v>
                      </c:pt>
                      <c:pt idx="12">
                        <c:v>45</c:v>
                      </c:pt>
                      <c:pt idx="13">
                        <c:v>41</c:v>
                      </c:pt>
                      <c:pt idx="14">
                        <c:v>39</c:v>
                      </c:pt>
                      <c:pt idx="15">
                        <c:v>34</c:v>
                      </c:pt>
                      <c:pt idx="16">
                        <c:v>30</c:v>
                      </c:pt>
                      <c:pt idx="17">
                        <c:v>27</c:v>
                      </c:pt>
                      <c:pt idx="18">
                        <c:v>24</c:v>
                      </c:pt>
                      <c:pt idx="19">
                        <c:v>22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1-C823-4AAC-823B-4640F737FD8F}"/>
                  </c:ext>
                </c:extLst>
              </c15:ser>
            </c15:filteredScatterSeries>
            <c15:filteredScatterSeries>
              <c15:ser>
                <c:idx val="4"/>
                <c:order val="6"/>
                <c:tx>
                  <c:v>Battery % (4-mile)</c:v>
                </c:tx>
                <c:spPr>
                  <a:ln w="19050" cap="rnd">
                    <a:solidFill>
                      <a:schemeClr val="accent1"/>
                    </a:solidFill>
                    <a:prstDash val="sysDot"/>
                    <a:round/>
                  </a:ln>
                  <a:effectLst/>
                </c:spPr>
                <c:marker>
                  <c:symbol val="triangle"/>
                  <c:size val="3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  <a:prstDash val="solid"/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'[1]Sheet1 (2)'!$AH$53:$AH$77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</c:v>
                      </c:pt>
                      <c:pt idx="1">
                        <c:v>30</c:v>
                      </c:pt>
                      <c:pt idx="2">
                        <c:v>60</c:v>
                      </c:pt>
                      <c:pt idx="3">
                        <c:v>90</c:v>
                      </c:pt>
                      <c:pt idx="4">
                        <c:v>120</c:v>
                      </c:pt>
                      <c:pt idx="5">
                        <c:v>150</c:v>
                      </c:pt>
                      <c:pt idx="6">
                        <c:v>180</c:v>
                      </c:pt>
                      <c:pt idx="7">
                        <c:v>210</c:v>
                      </c:pt>
                      <c:pt idx="8">
                        <c:v>240</c:v>
                      </c:pt>
                      <c:pt idx="9">
                        <c:v>270</c:v>
                      </c:pt>
                      <c:pt idx="10">
                        <c:v>300</c:v>
                      </c:pt>
                      <c:pt idx="11">
                        <c:v>330</c:v>
                      </c:pt>
                      <c:pt idx="12">
                        <c:v>360</c:v>
                      </c:pt>
                      <c:pt idx="13">
                        <c:v>390</c:v>
                      </c:pt>
                      <c:pt idx="14">
                        <c:v>420</c:v>
                      </c:pt>
                      <c:pt idx="15">
                        <c:v>450</c:v>
                      </c:pt>
                      <c:pt idx="16">
                        <c:v>480</c:v>
                      </c:pt>
                      <c:pt idx="17">
                        <c:v>510</c:v>
                      </c:pt>
                      <c:pt idx="18">
                        <c:v>540</c:v>
                      </c:pt>
                      <c:pt idx="19">
                        <c:v>570</c:v>
                      </c:pt>
                      <c:pt idx="20">
                        <c:v>600</c:v>
                      </c:pt>
                      <c:pt idx="21">
                        <c:v>630</c:v>
                      </c:pt>
                      <c:pt idx="22">
                        <c:v>660</c:v>
                      </c:pt>
                      <c:pt idx="23">
                        <c:v>690</c:v>
                      </c:pt>
                      <c:pt idx="24">
                        <c:v>720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'[1]Sheet1 (2)'!$AI$53:$AI$77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97</c:v>
                      </c:pt>
                      <c:pt idx="1">
                        <c:v>93</c:v>
                      </c:pt>
                      <c:pt idx="2">
                        <c:v>90</c:v>
                      </c:pt>
                      <c:pt idx="3">
                        <c:v>87</c:v>
                      </c:pt>
                      <c:pt idx="4">
                        <c:v>84</c:v>
                      </c:pt>
                      <c:pt idx="5">
                        <c:v>81</c:v>
                      </c:pt>
                      <c:pt idx="6">
                        <c:v>78</c:v>
                      </c:pt>
                      <c:pt idx="7">
                        <c:v>75</c:v>
                      </c:pt>
                      <c:pt idx="8">
                        <c:v>72</c:v>
                      </c:pt>
                      <c:pt idx="9">
                        <c:v>69</c:v>
                      </c:pt>
                      <c:pt idx="10">
                        <c:v>66</c:v>
                      </c:pt>
                      <c:pt idx="11">
                        <c:v>63</c:v>
                      </c:pt>
                      <c:pt idx="12">
                        <c:v>60</c:v>
                      </c:pt>
                      <c:pt idx="13">
                        <c:v>57</c:v>
                      </c:pt>
                      <c:pt idx="14">
                        <c:v>54</c:v>
                      </c:pt>
                      <c:pt idx="15">
                        <c:v>50</c:v>
                      </c:pt>
                      <c:pt idx="16">
                        <c:v>47</c:v>
                      </c:pt>
                      <c:pt idx="17">
                        <c:v>44</c:v>
                      </c:pt>
                      <c:pt idx="18">
                        <c:v>41</c:v>
                      </c:pt>
                      <c:pt idx="19">
                        <c:v>37</c:v>
                      </c:pt>
                      <c:pt idx="20">
                        <c:v>34</c:v>
                      </c:pt>
                      <c:pt idx="21">
                        <c:v>32</c:v>
                      </c:pt>
                      <c:pt idx="22">
                        <c:v>27</c:v>
                      </c:pt>
                      <c:pt idx="23">
                        <c:v>24</c:v>
                      </c:pt>
                      <c:pt idx="24">
                        <c:v>21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823-4AAC-823B-4640F737FD8F}"/>
                  </c:ext>
                </c:extLst>
              </c15:ser>
            </c15:filteredScatterSeries>
          </c:ext>
        </c:extLst>
      </c:scatterChart>
      <c:scatterChart>
        <c:scatterStyle val="smooth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1653921983"/>
        <c:axId val="1653922399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2"/>
                <c:tx>
                  <c:v>Speed (1-mile)</c:v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3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'[1]Sheet1 (2)'!$D$30:$D$38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</c:v>
                      </c:pt>
                      <c:pt idx="1">
                        <c:v>30</c:v>
                      </c:pt>
                      <c:pt idx="2">
                        <c:v>60</c:v>
                      </c:pt>
                      <c:pt idx="3">
                        <c:v>90</c:v>
                      </c:pt>
                      <c:pt idx="4">
                        <c:v>120</c:v>
                      </c:pt>
                      <c:pt idx="5">
                        <c:v>150</c:v>
                      </c:pt>
                      <c:pt idx="6">
                        <c:v>180</c:v>
                      </c:pt>
                      <c:pt idx="7">
                        <c:v>210</c:v>
                      </c:pt>
                      <c:pt idx="8">
                        <c:v>478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'[1]Sheet1 (2)'!$C$30:$C$38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0.49709680000000001</c:v>
                      </c:pt>
                      <c:pt idx="1">
                        <c:v>9.4448392000000005</c:v>
                      </c:pt>
                      <c:pt idx="2">
                        <c:v>7.2700407</c:v>
                      </c:pt>
                      <c:pt idx="3">
                        <c:v>11.3089522</c:v>
                      </c:pt>
                      <c:pt idx="4">
                        <c:v>10.8739925</c:v>
                      </c:pt>
                      <c:pt idx="5">
                        <c:v>12.2410087</c:v>
                      </c:pt>
                      <c:pt idx="6">
                        <c:v>9.3827020999999995</c:v>
                      </c:pt>
                      <c:pt idx="7">
                        <c:v>9.0098795000000003</c:v>
                      </c:pt>
                      <c:pt idx="8">
                        <c:v>8.7535639624999995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2-C823-4AAC-823B-4640F737FD8F}"/>
                  </c:ext>
                </c:extLst>
              </c15:ser>
            </c15:filteredScatterSeries>
            <c15:filteredScatterSeries>
              <c15:ser>
                <c:idx val="5"/>
                <c:order val="3"/>
                <c:tx>
                  <c:v>Speed (2-mile)</c:v>
                </c:tx>
                <c:spPr>
                  <a:ln w="19050" cap="rnd">
                    <a:solidFill>
                      <a:schemeClr val="accent2"/>
                    </a:solidFill>
                    <a:prstDash val="sysDash"/>
                    <a:round/>
                  </a:ln>
                  <a:effectLst/>
                </c:spPr>
                <c:marker>
                  <c:symbol val="square"/>
                  <c:size val="3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'[1]Sheet1 (2)'!$J$41:$J$60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0</c:v>
                      </c:pt>
                      <c:pt idx="1">
                        <c:v>30</c:v>
                      </c:pt>
                      <c:pt idx="2">
                        <c:v>60</c:v>
                      </c:pt>
                      <c:pt idx="3">
                        <c:v>90</c:v>
                      </c:pt>
                      <c:pt idx="4">
                        <c:v>120</c:v>
                      </c:pt>
                      <c:pt idx="5">
                        <c:v>150</c:v>
                      </c:pt>
                      <c:pt idx="6">
                        <c:v>180</c:v>
                      </c:pt>
                      <c:pt idx="7">
                        <c:v>210</c:v>
                      </c:pt>
                      <c:pt idx="8">
                        <c:v>240</c:v>
                      </c:pt>
                      <c:pt idx="9">
                        <c:v>270</c:v>
                      </c:pt>
                      <c:pt idx="10">
                        <c:v>300</c:v>
                      </c:pt>
                      <c:pt idx="11">
                        <c:v>330</c:v>
                      </c:pt>
                      <c:pt idx="12">
                        <c:v>360</c:v>
                      </c:pt>
                      <c:pt idx="13">
                        <c:v>390</c:v>
                      </c:pt>
                      <c:pt idx="14">
                        <c:v>420</c:v>
                      </c:pt>
                      <c:pt idx="15">
                        <c:v>450</c:v>
                      </c:pt>
                      <c:pt idx="16">
                        <c:v>480</c:v>
                      </c:pt>
                      <c:pt idx="17">
                        <c:v>510</c:v>
                      </c:pt>
                      <c:pt idx="18">
                        <c:v>540</c:v>
                      </c:pt>
                      <c:pt idx="19">
                        <c:v>570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'[1]Sheet1 (2)'!$I$41:$I$60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1.6777017000000001</c:v>
                      </c:pt>
                      <c:pt idx="1">
                        <c:v>14.9750411</c:v>
                      </c:pt>
                      <c:pt idx="2">
                        <c:v>11.868186100000001</c:v>
                      </c:pt>
                      <c:pt idx="3">
                        <c:v>14.788629800000001</c:v>
                      </c:pt>
                      <c:pt idx="4">
                        <c:v>10.936129600000001</c:v>
                      </c:pt>
                      <c:pt idx="5">
                        <c:v>9.4448392000000005</c:v>
                      </c:pt>
                      <c:pt idx="6">
                        <c:v>10.625444100000001</c:v>
                      </c:pt>
                      <c:pt idx="7">
                        <c:v>12.7381055</c:v>
                      </c:pt>
                      <c:pt idx="8">
                        <c:v>18.144033199999999</c:v>
                      </c:pt>
                      <c:pt idx="9">
                        <c:v>11.433226399999999</c:v>
                      </c:pt>
                      <c:pt idx="10">
                        <c:v>13.297339399999998</c:v>
                      </c:pt>
                      <c:pt idx="11">
                        <c:v>13.856573300000001</c:v>
                      </c:pt>
                      <c:pt idx="12">
                        <c:v>15.4721379</c:v>
                      </c:pt>
                      <c:pt idx="13">
                        <c:v>12.675968399999999</c:v>
                      </c:pt>
                      <c:pt idx="14">
                        <c:v>12.5516942</c:v>
                      </c:pt>
                      <c:pt idx="15">
                        <c:v>14.1051217</c:v>
                      </c:pt>
                      <c:pt idx="16">
                        <c:v>15.410000800000001</c:v>
                      </c:pt>
                      <c:pt idx="17">
                        <c:v>16.3420573</c:v>
                      </c:pt>
                      <c:pt idx="18">
                        <c:v>14.5400814</c:v>
                      </c:pt>
                      <c:pt idx="19">
                        <c:v>3.4796776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823-4AAC-823B-4640F737FD8F}"/>
                  </c:ext>
                </c:extLst>
              </c15:ser>
            </c15:filteredScatterSeries>
            <c15:filteredScatterSeries>
              <c15:ser>
                <c:idx val="6"/>
                <c:order val="4"/>
                <c:tx>
                  <c:v>Speed (4-mile)</c:v>
                </c:tx>
                <c:spPr>
                  <a:ln w="19050" cap="rnd">
                    <a:solidFill>
                      <a:schemeClr val="accent2"/>
                    </a:solidFill>
                    <a:prstDash val="sysDot"/>
                    <a:round/>
                  </a:ln>
                  <a:effectLst/>
                </c:spPr>
                <c:marker>
                  <c:symbol val="triangle"/>
                  <c:size val="3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'[1]Sheet1 (2)'!$AH$53:$AH$77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</c:v>
                      </c:pt>
                      <c:pt idx="1">
                        <c:v>30</c:v>
                      </c:pt>
                      <c:pt idx="2">
                        <c:v>60</c:v>
                      </c:pt>
                      <c:pt idx="3">
                        <c:v>90</c:v>
                      </c:pt>
                      <c:pt idx="4">
                        <c:v>120</c:v>
                      </c:pt>
                      <c:pt idx="5">
                        <c:v>150</c:v>
                      </c:pt>
                      <c:pt idx="6">
                        <c:v>180</c:v>
                      </c:pt>
                      <c:pt idx="7">
                        <c:v>210</c:v>
                      </c:pt>
                      <c:pt idx="8">
                        <c:v>240</c:v>
                      </c:pt>
                      <c:pt idx="9">
                        <c:v>270</c:v>
                      </c:pt>
                      <c:pt idx="10">
                        <c:v>300</c:v>
                      </c:pt>
                      <c:pt idx="11">
                        <c:v>330</c:v>
                      </c:pt>
                      <c:pt idx="12">
                        <c:v>360</c:v>
                      </c:pt>
                      <c:pt idx="13">
                        <c:v>390</c:v>
                      </c:pt>
                      <c:pt idx="14">
                        <c:v>420</c:v>
                      </c:pt>
                      <c:pt idx="15">
                        <c:v>450</c:v>
                      </c:pt>
                      <c:pt idx="16">
                        <c:v>480</c:v>
                      </c:pt>
                      <c:pt idx="17">
                        <c:v>510</c:v>
                      </c:pt>
                      <c:pt idx="18">
                        <c:v>540</c:v>
                      </c:pt>
                      <c:pt idx="19">
                        <c:v>570</c:v>
                      </c:pt>
                      <c:pt idx="20">
                        <c:v>600</c:v>
                      </c:pt>
                      <c:pt idx="21">
                        <c:v>630</c:v>
                      </c:pt>
                      <c:pt idx="22">
                        <c:v>660</c:v>
                      </c:pt>
                      <c:pt idx="23">
                        <c:v>690</c:v>
                      </c:pt>
                      <c:pt idx="24">
                        <c:v>720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'[1]Sheet1 (2)'!$AG$53:$AG$77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3.7282260000000003</c:v>
                      </c:pt>
                      <c:pt idx="1">
                        <c:v>18.64113</c:v>
                      </c:pt>
                      <c:pt idx="2">
                        <c:v>23.736372200000002</c:v>
                      </c:pt>
                      <c:pt idx="3">
                        <c:v>15.720686300000001</c:v>
                      </c:pt>
                      <c:pt idx="4">
                        <c:v>18.144033199999999</c:v>
                      </c:pt>
                      <c:pt idx="5">
                        <c:v>17.460525100000002</c:v>
                      </c:pt>
                      <c:pt idx="6">
                        <c:v>23.549960899999999</c:v>
                      </c:pt>
                      <c:pt idx="7">
                        <c:v>19.262501</c:v>
                      </c:pt>
                      <c:pt idx="8">
                        <c:v>20.629517200000002</c:v>
                      </c:pt>
                      <c:pt idx="9">
                        <c:v>21.126614</c:v>
                      </c:pt>
                      <c:pt idx="10">
                        <c:v>23.2392754</c:v>
                      </c:pt>
                      <c:pt idx="11">
                        <c:v>23.487823799999997</c:v>
                      </c:pt>
                      <c:pt idx="12">
                        <c:v>21.250888200000002</c:v>
                      </c:pt>
                      <c:pt idx="13">
                        <c:v>19.262501</c:v>
                      </c:pt>
                      <c:pt idx="14">
                        <c:v>25.7247594</c:v>
                      </c:pt>
                      <c:pt idx="15">
                        <c:v>21.250888200000002</c:v>
                      </c:pt>
                      <c:pt idx="16">
                        <c:v>19.946009100000001</c:v>
                      </c:pt>
                      <c:pt idx="17">
                        <c:v>19.511049400000001</c:v>
                      </c:pt>
                      <c:pt idx="18">
                        <c:v>21.996533400000001</c:v>
                      </c:pt>
                      <c:pt idx="19">
                        <c:v>23.115001200000002</c:v>
                      </c:pt>
                      <c:pt idx="20">
                        <c:v>20.6916543</c:v>
                      </c:pt>
                      <c:pt idx="21">
                        <c:v>23.487823799999997</c:v>
                      </c:pt>
                      <c:pt idx="22">
                        <c:v>23.052864100000001</c:v>
                      </c:pt>
                      <c:pt idx="23">
                        <c:v>21.9343963</c:v>
                      </c:pt>
                      <c:pt idx="24">
                        <c:v>3.4796776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823-4AAC-823B-4640F737FD8F}"/>
                  </c:ext>
                </c:extLst>
              </c15:ser>
            </c15:filteredScatterSeries>
            <c15:filteredScatterSeries>
              <c15:ser>
                <c:idx val="2"/>
                <c:order val="5"/>
                <c:tx>
                  <c:v>Avg. Force (oz)</c:v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[2]Sheet1!$C$4:$C$53</c15:sqref>
                        </c15:formulaRef>
                      </c:ext>
                    </c:extLst>
                    <c:numCache>
                      <c:formatCode>General</c:formatCode>
                      <c:ptCount val="5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[2]Sheet1!$I$4:$I$53</c15:sqref>
                        </c15:formulaRef>
                      </c:ext>
                    </c:extLst>
                    <c:numCache>
                      <c:formatCode>General</c:formatCode>
                      <c:ptCount val="50"/>
                      <c:pt idx="0">
                        <c:v>0.84160000000000001</c:v>
                      </c:pt>
                      <c:pt idx="1">
                        <c:v>0.84160000000000001</c:v>
                      </c:pt>
                      <c:pt idx="2">
                        <c:v>0.84160000000000001</c:v>
                      </c:pt>
                      <c:pt idx="3">
                        <c:v>0.84160000000000001</c:v>
                      </c:pt>
                      <c:pt idx="4">
                        <c:v>0.84160000000000001</c:v>
                      </c:pt>
                      <c:pt idx="5">
                        <c:v>0.84160000000000001</c:v>
                      </c:pt>
                      <c:pt idx="6">
                        <c:v>0.84160000000000001</c:v>
                      </c:pt>
                      <c:pt idx="7">
                        <c:v>0.84160000000000001</c:v>
                      </c:pt>
                      <c:pt idx="8">
                        <c:v>0.84160000000000001</c:v>
                      </c:pt>
                      <c:pt idx="9">
                        <c:v>0.84160000000000001</c:v>
                      </c:pt>
                      <c:pt idx="10">
                        <c:v>0.84160000000000001</c:v>
                      </c:pt>
                      <c:pt idx="11">
                        <c:v>0.84160000000000001</c:v>
                      </c:pt>
                      <c:pt idx="12">
                        <c:v>0.84160000000000001</c:v>
                      </c:pt>
                      <c:pt idx="13">
                        <c:v>0.84160000000000001</c:v>
                      </c:pt>
                      <c:pt idx="14">
                        <c:v>0.84160000000000001</c:v>
                      </c:pt>
                      <c:pt idx="15">
                        <c:v>0.84160000000000001</c:v>
                      </c:pt>
                      <c:pt idx="16">
                        <c:v>0.84160000000000001</c:v>
                      </c:pt>
                      <c:pt idx="17">
                        <c:v>0.84160000000000001</c:v>
                      </c:pt>
                      <c:pt idx="18">
                        <c:v>0.84160000000000001</c:v>
                      </c:pt>
                      <c:pt idx="19">
                        <c:v>0.84160000000000001</c:v>
                      </c:pt>
                      <c:pt idx="20">
                        <c:v>0.84160000000000001</c:v>
                      </c:pt>
                      <c:pt idx="21">
                        <c:v>0.84160000000000001</c:v>
                      </c:pt>
                      <c:pt idx="22">
                        <c:v>0.84160000000000001</c:v>
                      </c:pt>
                      <c:pt idx="23">
                        <c:v>0.84160000000000001</c:v>
                      </c:pt>
                      <c:pt idx="24">
                        <c:v>0.84160000000000001</c:v>
                      </c:pt>
                      <c:pt idx="25">
                        <c:v>0.84160000000000001</c:v>
                      </c:pt>
                      <c:pt idx="26">
                        <c:v>0.84160000000000001</c:v>
                      </c:pt>
                      <c:pt idx="27">
                        <c:v>0.84160000000000001</c:v>
                      </c:pt>
                      <c:pt idx="28">
                        <c:v>0.84160000000000001</c:v>
                      </c:pt>
                      <c:pt idx="29">
                        <c:v>0.84160000000000001</c:v>
                      </c:pt>
                      <c:pt idx="30">
                        <c:v>0.84160000000000001</c:v>
                      </c:pt>
                      <c:pt idx="31">
                        <c:v>0.84160000000000001</c:v>
                      </c:pt>
                      <c:pt idx="32">
                        <c:v>0.84160000000000001</c:v>
                      </c:pt>
                      <c:pt idx="33">
                        <c:v>0.84160000000000001</c:v>
                      </c:pt>
                      <c:pt idx="34">
                        <c:v>0.84160000000000001</c:v>
                      </c:pt>
                      <c:pt idx="35">
                        <c:v>0.84160000000000001</c:v>
                      </c:pt>
                      <c:pt idx="36">
                        <c:v>0.84160000000000001</c:v>
                      </c:pt>
                      <c:pt idx="37">
                        <c:v>0.84160000000000001</c:v>
                      </c:pt>
                      <c:pt idx="38">
                        <c:v>0.84160000000000001</c:v>
                      </c:pt>
                      <c:pt idx="39">
                        <c:v>0.84160000000000001</c:v>
                      </c:pt>
                      <c:pt idx="40">
                        <c:v>0.84160000000000001</c:v>
                      </c:pt>
                      <c:pt idx="41">
                        <c:v>0.84160000000000001</c:v>
                      </c:pt>
                      <c:pt idx="42">
                        <c:v>0.84160000000000001</c:v>
                      </c:pt>
                      <c:pt idx="43">
                        <c:v>0.84160000000000001</c:v>
                      </c:pt>
                      <c:pt idx="44">
                        <c:v>0.84160000000000001</c:v>
                      </c:pt>
                      <c:pt idx="45">
                        <c:v>0.84160000000000001</c:v>
                      </c:pt>
                      <c:pt idx="46">
                        <c:v>0.84160000000000001</c:v>
                      </c:pt>
                      <c:pt idx="47">
                        <c:v>0.84160000000000001</c:v>
                      </c:pt>
                      <c:pt idx="48">
                        <c:v>0.84160000000000001</c:v>
                      </c:pt>
                      <c:pt idx="49">
                        <c:v>0.84160000000000001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823-4AAC-823B-4640F737FD8F}"/>
                  </c:ext>
                </c:extLst>
              </c15:ser>
            </c15:filteredScatterSeries>
          </c:ext>
        </c:extLst>
      </c:scatterChart>
      <c:valAx>
        <c:axId val="1476157967"/>
        <c:scaling>
          <c:orientation val="minMax"/>
          <c:max val="29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Trial #</a:t>
                </a:r>
                <a:r>
                  <a:rPr lang="en-US" b="1" baseline="0"/>
                  <a:t>)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2510671"/>
        <c:crosses val="autoZero"/>
        <c:crossBetween val="midCat"/>
      </c:valAx>
      <c:valAx>
        <c:axId val="1642510671"/>
        <c:scaling>
          <c:orientation val="minMax"/>
          <c:max val="0.1500000000000000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Net Battery Usage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6157967"/>
        <c:crosses val="autoZero"/>
        <c:crossBetween val="midCat"/>
      </c:valAx>
      <c:valAx>
        <c:axId val="1653922399"/>
        <c:scaling>
          <c:orientation val="minMax"/>
          <c:max val="3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Speed (mph)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3921983"/>
        <c:crosses val="max"/>
        <c:crossBetween val="midCat"/>
      </c:valAx>
      <c:valAx>
        <c:axId val="1653921983"/>
        <c:scaling>
          <c:orientation val="minMax"/>
          <c:max val="29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3922399"/>
        <c:crossesAt val="30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8440947404700243"/>
          <c:w val="0.63063323984370523"/>
          <c:h val="9.76033507873054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noFill/>
                <a:latin typeface="+mn-lt"/>
                <a:ea typeface="+mn-ea"/>
                <a:cs typeface="+mn-cs"/>
              </a:defRPr>
            </a:pPr>
            <a:r>
              <a:rPr lang="en-US">
                <a:noFill/>
              </a:rPr>
              <a:t>Trigger d0)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noFill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43468039001419"/>
          <c:y val="8.2696500838187012E-2"/>
          <c:w val="0.81273233729844396"/>
          <c:h val="0.60928458298906307"/>
        </c:manualLayout>
      </c:layout>
      <c:scatterChart>
        <c:scatterStyle val="smoothMarker"/>
        <c:varyColors val="0"/>
        <c:ser>
          <c:idx val="2"/>
          <c:order val="0"/>
          <c:tx>
            <c:v>Distance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sheet1!$B$5:$B$33</c:f>
              <c:numCache>
                <c:formatCode>General</c:formatCode>
                <c:ptCount val="2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xVal>
          <c:yVal>
            <c:numRef>
              <c:f>sheet1!$D$5:$D$33</c:f>
              <c:numCache>
                <c:formatCode>0.000</c:formatCode>
                <c:ptCount val="29"/>
                <c:pt idx="0">
                  <c:v>0.51014559100000001</c:v>
                </c:pt>
                <c:pt idx="1">
                  <c:v>0.202566946</c:v>
                </c:pt>
                <c:pt idx="2">
                  <c:v>0.11557500600000001</c:v>
                </c:pt>
                <c:pt idx="3">
                  <c:v>0.50206776799999997</c:v>
                </c:pt>
                <c:pt idx="4">
                  <c:v>9.3205650000000001E-2</c:v>
                </c:pt>
                <c:pt idx="5">
                  <c:v>0.51387381700000001</c:v>
                </c:pt>
                <c:pt idx="6">
                  <c:v>0.50331051000000004</c:v>
                </c:pt>
                <c:pt idx="7">
                  <c:v>0.51200970400000001</c:v>
                </c:pt>
                <c:pt idx="8">
                  <c:v>4.5999999999999999E-2</c:v>
                </c:pt>
                <c:pt idx="9">
                  <c:v>0.45919316900000001</c:v>
                </c:pt>
                <c:pt idx="10">
                  <c:v>0.48901897700000002</c:v>
                </c:pt>
                <c:pt idx="11">
                  <c:v>0.48</c:v>
                </c:pt>
                <c:pt idx="12">
                  <c:v>0.27800000000000002</c:v>
                </c:pt>
                <c:pt idx="13">
                  <c:v>0.1242742</c:v>
                </c:pt>
                <c:pt idx="14">
                  <c:v>0.50020365499999997</c:v>
                </c:pt>
                <c:pt idx="15">
                  <c:v>0.49958228399999999</c:v>
                </c:pt>
                <c:pt idx="16">
                  <c:v>0.48342663800000002</c:v>
                </c:pt>
                <c:pt idx="17">
                  <c:v>0.36288066400000002</c:v>
                </c:pt>
                <c:pt idx="18">
                  <c:v>0.46354276599999999</c:v>
                </c:pt>
                <c:pt idx="19">
                  <c:v>0.46354276599999999</c:v>
                </c:pt>
                <c:pt idx="20">
                  <c:v>0.46292139500000001</c:v>
                </c:pt>
                <c:pt idx="21">
                  <c:v>0.46292139500000001</c:v>
                </c:pt>
                <c:pt idx="22">
                  <c:v>0.103768957</c:v>
                </c:pt>
                <c:pt idx="23">
                  <c:v>0.1864113</c:v>
                </c:pt>
                <c:pt idx="24">
                  <c:v>0.13980847500000002</c:v>
                </c:pt>
                <c:pt idx="25">
                  <c:v>0.44676574899999999</c:v>
                </c:pt>
                <c:pt idx="26">
                  <c:v>0.44987260400000001</c:v>
                </c:pt>
                <c:pt idx="27">
                  <c:v>0.45919316900000001</c:v>
                </c:pt>
                <c:pt idx="28">
                  <c:v>0.45919316900000001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C09-471A-AB4B-8069C5CF5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6157967"/>
        <c:axId val="1642510671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v>Distance (2-mile)</c:v>
                </c:tx>
                <c:spPr>
                  <a:ln w="19050" cap="rnd" cmpd="sng">
                    <a:solidFill>
                      <a:srgbClr val="7030A0"/>
                    </a:solidFill>
                    <a:prstDash val="sysDash"/>
                    <a:round/>
                  </a:ln>
                  <a:effectLst/>
                </c:spPr>
                <c:marker>
                  <c:symbol val="square"/>
                  <c:size val="3"/>
                  <c:spPr>
                    <a:solidFill>
                      <a:srgbClr val="7030A0"/>
                    </a:solidFill>
                    <a:ln w="9525">
                      <a:solidFill>
                        <a:srgbClr val="7030A0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'[1]Sheet1 (2)'!$J$41:$J$60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0</c:v>
                      </c:pt>
                      <c:pt idx="1">
                        <c:v>30</c:v>
                      </c:pt>
                      <c:pt idx="2">
                        <c:v>60</c:v>
                      </c:pt>
                      <c:pt idx="3">
                        <c:v>90</c:v>
                      </c:pt>
                      <c:pt idx="4">
                        <c:v>120</c:v>
                      </c:pt>
                      <c:pt idx="5">
                        <c:v>150</c:v>
                      </c:pt>
                      <c:pt idx="6">
                        <c:v>180</c:v>
                      </c:pt>
                      <c:pt idx="7">
                        <c:v>210</c:v>
                      </c:pt>
                      <c:pt idx="8">
                        <c:v>240</c:v>
                      </c:pt>
                      <c:pt idx="9">
                        <c:v>270</c:v>
                      </c:pt>
                      <c:pt idx="10">
                        <c:v>300</c:v>
                      </c:pt>
                      <c:pt idx="11">
                        <c:v>330</c:v>
                      </c:pt>
                      <c:pt idx="12">
                        <c:v>360</c:v>
                      </c:pt>
                      <c:pt idx="13">
                        <c:v>390</c:v>
                      </c:pt>
                      <c:pt idx="14">
                        <c:v>420</c:v>
                      </c:pt>
                      <c:pt idx="15">
                        <c:v>450</c:v>
                      </c:pt>
                      <c:pt idx="16">
                        <c:v>480</c:v>
                      </c:pt>
                      <c:pt idx="17">
                        <c:v>510</c:v>
                      </c:pt>
                      <c:pt idx="18">
                        <c:v>540</c:v>
                      </c:pt>
                      <c:pt idx="19">
                        <c:v>570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'[1]Sheet1 (2)'!$H$41:$H$60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0</c:v>
                      </c:pt>
                      <c:pt idx="1">
                        <c:v>0.110604038</c:v>
                      </c:pt>
                      <c:pt idx="2">
                        <c:v>0.22555767300000001</c:v>
                      </c:pt>
                      <c:pt idx="3">
                        <c:v>0.33802582400000003</c:v>
                      </c:pt>
                      <c:pt idx="4">
                        <c:v>0.44738712000000003</c:v>
                      </c:pt>
                      <c:pt idx="5">
                        <c:v>0.54245688300000006</c:v>
                      </c:pt>
                      <c:pt idx="6">
                        <c:v>0.61329317699999997</c:v>
                      </c:pt>
                      <c:pt idx="7">
                        <c:v>0.70339197200000003</c:v>
                      </c:pt>
                      <c:pt idx="8">
                        <c:v>0.81399600999999999</c:v>
                      </c:pt>
                      <c:pt idx="9">
                        <c:v>0.91652222500000002</c:v>
                      </c:pt>
                      <c:pt idx="10">
                        <c:v>0.97990206700000004</c:v>
                      </c:pt>
                      <c:pt idx="11">
                        <c:v>1.094234331</c:v>
                      </c:pt>
                      <c:pt idx="12">
                        <c:v>1.2147803050000001</c:v>
                      </c:pt>
                      <c:pt idx="13">
                        <c:v>1.3328407950000001</c:v>
                      </c:pt>
                      <c:pt idx="14">
                        <c:v>1.4341242679999999</c:v>
                      </c:pt>
                      <c:pt idx="15">
                        <c:v>1.5528061289999999</c:v>
                      </c:pt>
                      <c:pt idx="16">
                        <c:v>1.673352103</c:v>
                      </c:pt>
                      <c:pt idx="17">
                        <c:v>1.809432352</c:v>
                      </c:pt>
                      <c:pt idx="18">
                        <c:v>1.939920262</c:v>
                      </c:pt>
                      <c:pt idx="19">
                        <c:v>1.9733500218000002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1-4C09-471A-AB4B-8069C5CF5F0C}"/>
                  </c:ext>
                </c:extLst>
              </c15:ser>
            </c15:filteredScatterSeries>
            <c15:filteredScatterSeries>
              <c15:ser>
                <c:idx val="3"/>
                <c:order val="2"/>
                <c:tx>
                  <c:v>Distance (M2T2)</c:v>
                </c:tx>
                <c:spPr>
                  <a:ln w="19050" cap="rnd">
                    <a:solidFill>
                      <a:srgbClr val="7030A0"/>
                    </a:solidFill>
                    <a:round/>
                  </a:ln>
                  <a:effectLst/>
                </c:spPr>
                <c:marker>
                  <c:symbol val="diamond"/>
                  <c:size val="5"/>
                  <c:spPr>
                    <a:solidFill>
                      <a:srgbClr val="7030A0"/>
                    </a:solidFill>
                    <a:ln w="9525">
                      <a:solidFill>
                        <a:srgbClr val="7030A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'[1]Sheet1 (2)'!$P$37:$P$53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0</c:v>
                      </c:pt>
                      <c:pt idx="1">
                        <c:v>30</c:v>
                      </c:pt>
                      <c:pt idx="2">
                        <c:v>60</c:v>
                      </c:pt>
                      <c:pt idx="3">
                        <c:v>90</c:v>
                      </c:pt>
                      <c:pt idx="4">
                        <c:v>120</c:v>
                      </c:pt>
                      <c:pt idx="5">
                        <c:v>150</c:v>
                      </c:pt>
                      <c:pt idx="6">
                        <c:v>180</c:v>
                      </c:pt>
                      <c:pt idx="7">
                        <c:v>210</c:v>
                      </c:pt>
                      <c:pt idx="8">
                        <c:v>240</c:v>
                      </c:pt>
                      <c:pt idx="9">
                        <c:v>270</c:v>
                      </c:pt>
                      <c:pt idx="10">
                        <c:v>300</c:v>
                      </c:pt>
                      <c:pt idx="11">
                        <c:v>330</c:v>
                      </c:pt>
                      <c:pt idx="12">
                        <c:v>360</c:v>
                      </c:pt>
                      <c:pt idx="13">
                        <c:v>390</c:v>
                      </c:pt>
                      <c:pt idx="14">
                        <c:v>420</c:v>
                      </c:pt>
                      <c:pt idx="15">
                        <c:v>450</c:v>
                      </c:pt>
                      <c:pt idx="16">
                        <c:v>457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'[1]Sheet1 (2)'!$N$37:$N$53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0</c:v>
                      </c:pt>
                      <c:pt idx="1">
                        <c:v>0.128002426</c:v>
                      </c:pt>
                      <c:pt idx="2">
                        <c:v>0.28334517600000003</c:v>
                      </c:pt>
                      <c:pt idx="3">
                        <c:v>0.42874599000000002</c:v>
                      </c:pt>
                      <c:pt idx="4">
                        <c:v>0.54183551200000002</c:v>
                      </c:pt>
                      <c:pt idx="5">
                        <c:v>0.66548834099999998</c:v>
                      </c:pt>
                      <c:pt idx="6">
                        <c:v>0.79970447700000002</c:v>
                      </c:pt>
                      <c:pt idx="7">
                        <c:v>0.94510529100000007</c:v>
                      </c:pt>
                      <c:pt idx="8">
                        <c:v>0.97306698599999997</c:v>
                      </c:pt>
                      <c:pt idx="9">
                        <c:v>1.123438768</c:v>
                      </c:pt>
                      <c:pt idx="10">
                        <c:v>1.264489985</c:v>
                      </c:pt>
                      <c:pt idx="11">
                        <c:v>1.3924924110000001</c:v>
                      </c:pt>
                      <c:pt idx="12">
                        <c:v>1.5341649989999999</c:v>
                      </c:pt>
                      <c:pt idx="13">
                        <c:v>1.691993233</c:v>
                      </c:pt>
                      <c:pt idx="14">
                        <c:v>1.8380154180000001</c:v>
                      </c:pt>
                      <c:pt idx="15">
                        <c:v>1.9759597799999999</c:v>
                      </c:pt>
                      <c:pt idx="16">
                        <c:v>1.9921775631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C09-471A-AB4B-8069C5CF5F0C}"/>
                  </c:ext>
                </c:extLst>
              </c15:ser>
            </c15:filteredScatterSeries>
            <c15:filteredScatterSeries>
              <c15:ser>
                <c:idx val="4"/>
                <c:order val="3"/>
                <c:tx>
                  <c:v>Distance (M2T3)</c:v>
                </c:tx>
                <c:spPr>
                  <a:ln w="19050" cap="rnd">
                    <a:solidFill>
                      <a:srgbClr val="7030A0"/>
                    </a:solidFill>
                    <a:round/>
                  </a:ln>
                  <a:effectLst/>
                </c:spPr>
                <c:marker>
                  <c:symbol val="triangle"/>
                  <c:size val="5"/>
                  <c:spPr>
                    <a:solidFill>
                      <a:srgbClr val="7030A0"/>
                    </a:solidFill>
                    <a:ln w="9525">
                      <a:solidFill>
                        <a:srgbClr val="7030A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'[1]Sheet1 (2)'!$V$37:$V$50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0</c:v>
                      </c:pt>
                      <c:pt idx="1">
                        <c:v>30</c:v>
                      </c:pt>
                      <c:pt idx="2">
                        <c:v>60</c:v>
                      </c:pt>
                      <c:pt idx="3">
                        <c:v>90</c:v>
                      </c:pt>
                      <c:pt idx="4">
                        <c:v>120</c:v>
                      </c:pt>
                      <c:pt idx="5">
                        <c:v>150</c:v>
                      </c:pt>
                      <c:pt idx="6">
                        <c:v>180</c:v>
                      </c:pt>
                      <c:pt idx="7">
                        <c:v>210</c:v>
                      </c:pt>
                      <c:pt idx="8">
                        <c:v>240</c:v>
                      </c:pt>
                      <c:pt idx="9">
                        <c:v>270</c:v>
                      </c:pt>
                      <c:pt idx="10">
                        <c:v>300</c:v>
                      </c:pt>
                      <c:pt idx="11">
                        <c:v>330</c:v>
                      </c:pt>
                      <c:pt idx="12">
                        <c:v>360</c:v>
                      </c:pt>
                      <c:pt idx="13">
                        <c:v>390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'[1]Sheet1 (2)'!$T$37:$T$50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0</c:v>
                      </c:pt>
                      <c:pt idx="1">
                        <c:v>0.12738105499999999</c:v>
                      </c:pt>
                      <c:pt idx="2">
                        <c:v>0.31565646800000002</c:v>
                      </c:pt>
                      <c:pt idx="3">
                        <c:v>0.49088309000000002</c:v>
                      </c:pt>
                      <c:pt idx="4">
                        <c:v>0.62820608099999997</c:v>
                      </c:pt>
                      <c:pt idx="5">
                        <c:v>0.77795649200000005</c:v>
                      </c:pt>
                      <c:pt idx="6">
                        <c:v>0.95691134</c:v>
                      </c:pt>
                      <c:pt idx="7">
                        <c:v>0.964367792</c:v>
                      </c:pt>
                      <c:pt idx="8">
                        <c:v>1.1545073180000001</c:v>
                      </c:pt>
                      <c:pt idx="9">
                        <c:v>1.3110928100000001</c:v>
                      </c:pt>
                      <c:pt idx="10">
                        <c:v>1.462085963</c:v>
                      </c:pt>
                      <c:pt idx="11">
                        <c:v>1.6484972630000001</c:v>
                      </c:pt>
                      <c:pt idx="12">
                        <c:v>1.85789929</c:v>
                      </c:pt>
                      <c:pt idx="13">
                        <c:v>1.9896920790999999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C09-471A-AB4B-8069C5CF5F0C}"/>
                  </c:ext>
                </c:extLst>
              </c15:ser>
            </c15:filteredScatterSeries>
            <c15:filteredScatterSeries>
              <c15:ser>
                <c:idx val="5"/>
                <c:order val="4"/>
                <c:tx>
                  <c:v>Distance (M2T4)</c:v>
                </c:tx>
                <c:spPr>
                  <a:ln w="19050" cap="rnd">
                    <a:solidFill>
                      <a:srgbClr val="7030A0"/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rgbClr val="7030A0"/>
                    </a:solidFill>
                    <a:ln w="9525">
                      <a:solidFill>
                        <a:srgbClr val="7030A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'[1]Sheet1 (2)'!$AB$37:$AB$51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0</c:v>
                      </c:pt>
                      <c:pt idx="1">
                        <c:v>30</c:v>
                      </c:pt>
                      <c:pt idx="2">
                        <c:v>60</c:v>
                      </c:pt>
                      <c:pt idx="3">
                        <c:v>90</c:v>
                      </c:pt>
                      <c:pt idx="4">
                        <c:v>120</c:v>
                      </c:pt>
                      <c:pt idx="5">
                        <c:v>150</c:v>
                      </c:pt>
                      <c:pt idx="6">
                        <c:v>180</c:v>
                      </c:pt>
                      <c:pt idx="7">
                        <c:v>210</c:v>
                      </c:pt>
                      <c:pt idx="8">
                        <c:v>240</c:v>
                      </c:pt>
                      <c:pt idx="9">
                        <c:v>270</c:v>
                      </c:pt>
                      <c:pt idx="10">
                        <c:v>300</c:v>
                      </c:pt>
                      <c:pt idx="11">
                        <c:v>330</c:v>
                      </c:pt>
                      <c:pt idx="12">
                        <c:v>360</c:v>
                      </c:pt>
                      <c:pt idx="13">
                        <c:v>390</c:v>
                      </c:pt>
                      <c:pt idx="14">
                        <c:v>420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'[1]Sheet1 (2)'!$Z$37:$Z$51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0</c:v>
                      </c:pt>
                      <c:pt idx="1">
                        <c:v>8.463073019999999E-2</c:v>
                      </c:pt>
                      <c:pt idx="2">
                        <c:v>0.29154727320000001</c:v>
                      </c:pt>
                      <c:pt idx="3">
                        <c:v>0.44440453920000006</c:v>
                      </c:pt>
                      <c:pt idx="4">
                        <c:v>0.55128035120000007</c:v>
                      </c:pt>
                      <c:pt idx="5">
                        <c:v>0.69481705220000001</c:v>
                      </c:pt>
                      <c:pt idx="6">
                        <c:v>0.81909125220000001</c:v>
                      </c:pt>
                      <c:pt idx="7">
                        <c:v>0.98126908320000006</c:v>
                      </c:pt>
                      <c:pt idx="8">
                        <c:v>1.0297360212</c:v>
                      </c:pt>
                      <c:pt idx="9">
                        <c:v>1.1477965112000001</c:v>
                      </c:pt>
                      <c:pt idx="10">
                        <c:v>1.3118384552</c:v>
                      </c:pt>
                      <c:pt idx="11">
                        <c:v>1.4901719322</c:v>
                      </c:pt>
                      <c:pt idx="12">
                        <c:v>1.6809328291999999</c:v>
                      </c:pt>
                      <c:pt idx="13">
                        <c:v>1.8611304192</c:v>
                      </c:pt>
                      <c:pt idx="14">
                        <c:v>1.9791287720999999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C09-471A-AB4B-8069C5CF5F0C}"/>
                  </c:ext>
                </c:extLst>
              </c15:ser>
            </c15:filteredScatterSeries>
            <c15:filteredScatterSeries>
              <c15:ser>
                <c:idx val="6"/>
                <c:order val="5"/>
                <c:tx>
                  <c:v>Distance (4-mile)</c:v>
                </c:tx>
                <c:spPr>
                  <a:ln w="19050" cap="rnd">
                    <a:solidFill>
                      <a:srgbClr val="7030A0"/>
                    </a:solidFill>
                    <a:prstDash val="sysDot"/>
                    <a:round/>
                  </a:ln>
                  <a:effectLst/>
                </c:spPr>
                <c:marker>
                  <c:symbol val="triangle"/>
                  <c:size val="3"/>
                  <c:spPr>
                    <a:solidFill>
                      <a:srgbClr val="7030A0"/>
                    </a:solidFill>
                    <a:ln w="9525">
                      <a:solidFill>
                        <a:srgbClr val="7030A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'[1]Sheet1 (2)'!$AH$53:$AH$77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</c:v>
                      </c:pt>
                      <c:pt idx="1">
                        <c:v>30</c:v>
                      </c:pt>
                      <c:pt idx="2">
                        <c:v>60</c:v>
                      </c:pt>
                      <c:pt idx="3">
                        <c:v>90</c:v>
                      </c:pt>
                      <c:pt idx="4">
                        <c:v>120</c:v>
                      </c:pt>
                      <c:pt idx="5">
                        <c:v>150</c:v>
                      </c:pt>
                      <c:pt idx="6">
                        <c:v>180</c:v>
                      </c:pt>
                      <c:pt idx="7">
                        <c:v>210</c:v>
                      </c:pt>
                      <c:pt idx="8">
                        <c:v>240</c:v>
                      </c:pt>
                      <c:pt idx="9">
                        <c:v>270</c:v>
                      </c:pt>
                      <c:pt idx="10">
                        <c:v>300</c:v>
                      </c:pt>
                      <c:pt idx="11">
                        <c:v>330</c:v>
                      </c:pt>
                      <c:pt idx="12">
                        <c:v>360</c:v>
                      </c:pt>
                      <c:pt idx="13">
                        <c:v>390</c:v>
                      </c:pt>
                      <c:pt idx="14">
                        <c:v>420</c:v>
                      </c:pt>
                      <c:pt idx="15">
                        <c:v>450</c:v>
                      </c:pt>
                      <c:pt idx="16">
                        <c:v>480</c:v>
                      </c:pt>
                      <c:pt idx="17">
                        <c:v>510</c:v>
                      </c:pt>
                      <c:pt idx="18">
                        <c:v>540</c:v>
                      </c:pt>
                      <c:pt idx="19">
                        <c:v>570</c:v>
                      </c:pt>
                      <c:pt idx="20">
                        <c:v>600</c:v>
                      </c:pt>
                      <c:pt idx="21">
                        <c:v>630</c:v>
                      </c:pt>
                      <c:pt idx="22">
                        <c:v>660</c:v>
                      </c:pt>
                      <c:pt idx="23">
                        <c:v>690</c:v>
                      </c:pt>
                      <c:pt idx="24">
                        <c:v>720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'[1]Sheet1 (2)'!$AF$53:$AF$77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</c:v>
                      </c:pt>
                      <c:pt idx="1">
                        <c:v>0.109361296</c:v>
                      </c:pt>
                      <c:pt idx="2">
                        <c:v>0.27588872400000003</c:v>
                      </c:pt>
                      <c:pt idx="3">
                        <c:v>0.44552300700000003</c:v>
                      </c:pt>
                      <c:pt idx="4">
                        <c:v>0.59962301500000004</c:v>
                      </c:pt>
                      <c:pt idx="5">
                        <c:v>0.73321778000000004</c:v>
                      </c:pt>
                      <c:pt idx="6">
                        <c:v>0.90720166000000002</c:v>
                      </c:pt>
                      <c:pt idx="7">
                        <c:v>1.034582715</c:v>
                      </c:pt>
                      <c:pt idx="8">
                        <c:v>1.216023047</c:v>
                      </c:pt>
                      <c:pt idx="9">
                        <c:v>1.3813077330000001</c:v>
                      </c:pt>
                      <c:pt idx="10">
                        <c:v>1.569583146</c:v>
                      </c:pt>
                      <c:pt idx="11">
                        <c:v>1.769043237</c:v>
                      </c:pt>
                      <c:pt idx="12">
                        <c:v>1.9716101830000001</c:v>
                      </c:pt>
                      <c:pt idx="13">
                        <c:v>2.0449319610000001</c:v>
                      </c:pt>
                      <c:pt idx="14">
                        <c:v>2.2506057620000002</c:v>
                      </c:pt>
                      <c:pt idx="15">
                        <c:v>2.4525513370000001</c:v>
                      </c:pt>
                      <c:pt idx="16">
                        <c:v>2.6252924750000002</c:v>
                      </c:pt>
                      <c:pt idx="17">
                        <c:v>2.7793924830000001</c:v>
                      </c:pt>
                      <c:pt idx="18">
                        <c:v>2.966425154</c:v>
                      </c:pt>
                      <c:pt idx="19">
                        <c:v>3.0664658849999999</c:v>
                      </c:pt>
                      <c:pt idx="20">
                        <c:v>3.248527588</c:v>
                      </c:pt>
                      <c:pt idx="21">
                        <c:v>3.4218900969999999</c:v>
                      </c:pt>
                      <c:pt idx="22">
                        <c:v>3.6176219619999999</c:v>
                      </c:pt>
                      <c:pt idx="23">
                        <c:v>3.812732456</c:v>
                      </c:pt>
                      <c:pt idx="24">
                        <c:v>3.9609294395000001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C09-471A-AB4B-8069C5CF5F0C}"/>
                  </c:ext>
                </c:extLst>
              </c15:ser>
            </c15:filteredScatterSeries>
            <c15:filteredScatterSeries>
              <c15:ser>
                <c:idx val="7"/>
                <c:order val="6"/>
                <c:tx>
                  <c:v>Distance (M4T2)</c:v>
                </c:tx>
                <c:spPr>
                  <a:ln w="19050" cap="rnd">
                    <a:solidFill>
                      <a:srgbClr val="7030A0"/>
                    </a:solidFill>
                    <a:round/>
                  </a:ln>
                  <a:effectLst/>
                </c:spPr>
                <c:marker>
                  <c:symbol val="plus"/>
                  <c:size val="5"/>
                  <c:spPr>
                    <a:noFill/>
                    <a:ln w="9525">
                      <a:solidFill>
                        <a:srgbClr val="7030A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'[1]Sheet1 (2)'!$AN$53:$AN$79</c15:sqref>
                        </c15:formulaRef>
                      </c:ext>
                    </c:extLst>
                    <c:numCache>
                      <c:formatCode>General</c:formatCode>
                      <c:ptCount val="27"/>
                      <c:pt idx="0">
                        <c:v>0</c:v>
                      </c:pt>
                      <c:pt idx="1">
                        <c:v>30</c:v>
                      </c:pt>
                      <c:pt idx="2">
                        <c:v>60</c:v>
                      </c:pt>
                      <c:pt idx="3">
                        <c:v>90</c:v>
                      </c:pt>
                      <c:pt idx="4">
                        <c:v>120</c:v>
                      </c:pt>
                      <c:pt idx="5">
                        <c:v>150</c:v>
                      </c:pt>
                      <c:pt idx="6">
                        <c:v>180</c:v>
                      </c:pt>
                      <c:pt idx="7">
                        <c:v>210</c:v>
                      </c:pt>
                      <c:pt idx="8">
                        <c:v>240</c:v>
                      </c:pt>
                      <c:pt idx="9">
                        <c:v>270</c:v>
                      </c:pt>
                      <c:pt idx="10">
                        <c:v>300</c:v>
                      </c:pt>
                      <c:pt idx="11">
                        <c:v>330</c:v>
                      </c:pt>
                      <c:pt idx="12">
                        <c:v>360</c:v>
                      </c:pt>
                      <c:pt idx="13">
                        <c:v>390</c:v>
                      </c:pt>
                      <c:pt idx="14">
                        <c:v>420</c:v>
                      </c:pt>
                      <c:pt idx="15">
                        <c:v>450</c:v>
                      </c:pt>
                      <c:pt idx="16">
                        <c:v>480</c:v>
                      </c:pt>
                      <c:pt idx="17">
                        <c:v>510</c:v>
                      </c:pt>
                      <c:pt idx="18">
                        <c:v>540</c:v>
                      </c:pt>
                      <c:pt idx="19">
                        <c:v>570</c:v>
                      </c:pt>
                      <c:pt idx="20">
                        <c:v>600</c:v>
                      </c:pt>
                      <c:pt idx="21">
                        <c:v>630</c:v>
                      </c:pt>
                      <c:pt idx="22">
                        <c:v>660</c:v>
                      </c:pt>
                      <c:pt idx="23">
                        <c:v>690</c:v>
                      </c:pt>
                      <c:pt idx="24">
                        <c:v>720</c:v>
                      </c:pt>
                      <c:pt idx="25">
                        <c:v>750</c:v>
                      </c:pt>
                      <c:pt idx="26">
                        <c:v>776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'[1]Sheet1 (2)'!$AL$53:$AL$79</c15:sqref>
                        </c15:formulaRef>
                      </c:ext>
                    </c:extLst>
                    <c:numCache>
                      <c:formatCode>General</c:formatCode>
                      <c:ptCount val="27"/>
                      <c:pt idx="0">
                        <c:v>0</c:v>
                      </c:pt>
                      <c:pt idx="1">
                        <c:v>9.3143512900000003E-2</c:v>
                      </c:pt>
                      <c:pt idx="2">
                        <c:v>0.28514715190000001</c:v>
                      </c:pt>
                      <c:pt idx="3">
                        <c:v>0.46720885489999997</c:v>
                      </c:pt>
                      <c:pt idx="4">
                        <c:v>0.62317297589999998</c:v>
                      </c:pt>
                      <c:pt idx="5">
                        <c:v>0.77789435490000003</c:v>
                      </c:pt>
                      <c:pt idx="6">
                        <c:v>0.96616976790000009</c:v>
                      </c:pt>
                      <c:pt idx="7">
                        <c:v>1.0146367059000001</c:v>
                      </c:pt>
                      <c:pt idx="8">
                        <c:v>1.1295903409000001</c:v>
                      </c:pt>
                      <c:pt idx="9">
                        <c:v>1.2979818819000002</c:v>
                      </c:pt>
                      <c:pt idx="10">
                        <c:v>1.4738298749000001</c:v>
                      </c:pt>
                      <c:pt idx="11">
                        <c:v>1.6776395629</c:v>
                      </c:pt>
                      <c:pt idx="12">
                        <c:v>1.8702645729</c:v>
                      </c:pt>
                      <c:pt idx="13">
                        <c:v>2.0057234509000001</c:v>
                      </c:pt>
                      <c:pt idx="14">
                        <c:v>2.0920940199000002</c:v>
                      </c:pt>
                      <c:pt idx="15">
                        <c:v>2.2840976588999999</c:v>
                      </c:pt>
                      <c:pt idx="16">
                        <c:v>2.4698875878999997</c:v>
                      </c:pt>
                      <c:pt idx="17">
                        <c:v>2.6389004998999996</c:v>
                      </c:pt>
                      <c:pt idx="18">
                        <c:v>2.8172339768999999</c:v>
                      </c:pt>
                      <c:pt idx="19">
                        <c:v>2.9905964858999998</c:v>
                      </c:pt>
                      <c:pt idx="20">
                        <c:v>3.0527335859</c:v>
                      </c:pt>
                      <c:pt idx="21">
                        <c:v>3.2304456919</c:v>
                      </c:pt>
                      <c:pt idx="22">
                        <c:v>3.3926235228999997</c:v>
                      </c:pt>
                      <c:pt idx="23">
                        <c:v>3.5759279678999998</c:v>
                      </c:pt>
                      <c:pt idx="24">
                        <c:v>3.7511545899000001</c:v>
                      </c:pt>
                      <c:pt idx="25">
                        <c:v>3.9363231479</c:v>
                      </c:pt>
                      <c:pt idx="26">
                        <c:v>3.9851629085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C09-471A-AB4B-8069C5CF5F0C}"/>
                  </c:ext>
                </c:extLst>
              </c15:ser>
            </c15:filteredScatterSeries>
            <c15:filteredScatterSeries>
              <c15:ser>
                <c:idx val="0"/>
                <c:order val="7"/>
                <c:tx>
                  <c:v>Avg. Cycles</c:v>
                </c:tx>
                <c:spPr>
                  <a:ln w="19050" cap="rnd">
                    <a:solidFill>
                      <a:srgbClr val="7030A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[2]Sheet1!$C$4:$C$53</c15:sqref>
                        </c15:formulaRef>
                      </c:ext>
                    </c:extLst>
                    <c:numCache>
                      <c:formatCode>General</c:formatCode>
                      <c:ptCount val="5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[2]Sheet1!$J$4:$J$53</c15:sqref>
                        </c15:formulaRef>
                      </c:ext>
                    </c:extLst>
                    <c:numCache>
                      <c:formatCode>General</c:formatCode>
                      <c:ptCount val="50"/>
                      <c:pt idx="0">
                        <c:v>1.1200000000000001</c:v>
                      </c:pt>
                      <c:pt idx="1">
                        <c:v>1.1200000000000001</c:v>
                      </c:pt>
                      <c:pt idx="2">
                        <c:v>1.1200000000000001</c:v>
                      </c:pt>
                      <c:pt idx="3">
                        <c:v>1.1200000000000001</c:v>
                      </c:pt>
                      <c:pt idx="4">
                        <c:v>1.1200000000000001</c:v>
                      </c:pt>
                      <c:pt idx="5">
                        <c:v>1.1200000000000001</c:v>
                      </c:pt>
                      <c:pt idx="6">
                        <c:v>1.1200000000000001</c:v>
                      </c:pt>
                      <c:pt idx="7">
                        <c:v>1.1200000000000001</c:v>
                      </c:pt>
                      <c:pt idx="8">
                        <c:v>1.1200000000000001</c:v>
                      </c:pt>
                      <c:pt idx="9">
                        <c:v>1.1200000000000001</c:v>
                      </c:pt>
                      <c:pt idx="10">
                        <c:v>1.1200000000000001</c:v>
                      </c:pt>
                      <c:pt idx="11">
                        <c:v>1.1200000000000001</c:v>
                      </c:pt>
                      <c:pt idx="12">
                        <c:v>1.1200000000000001</c:v>
                      </c:pt>
                      <c:pt idx="13">
                        <c:v>1.1200000000000001</c:v>
                      </c:pt>
                      <c:pt idx="14">
                        <c:v>1.1200000000000001</c:v>
                      </c:pt>
                      <c:pt idx="15">
                        <c:v>1.1200000000000001</c:v>
                      </c:pt>
                      <c:pt idx="16">
                        <c:v>1.1200000000000001</c:v>
                      </c:pt>
                      <c:pt idx="17">
                        <c:v>1.1200000000000001</c:v>
                      </c:pt>
                      <c:pt idx="18">
                        <c:v>1.1200000000000001</c:v>
                      </c:pt>
                      <c:pt idx="19">
                        <c:v>1.1200000000000001</c:v>
                      </c:pt>
                      <c:pt idx="20">
                        <c:v>1.1200000000000001</c:v>
                      </c:pt>
                      <c:pt idx="21">
                        <c:v>1.1200000000000001</c:v>
                      </c:pt>
                      <c:pt idx="22">
                        <c:v>1.1200000000000001</c:v>
                      </c:pt>
                      <c:pt idx="23">
                        <c:v>1.1200000000000001</c:v>
                      </c:pt>
                      <c:pt idx="24">
                        <c:v>1.1200000000000001</c:v>
                      </c:pt>
                      <c:pt idx="25">
                        <c:v>1.1200000000000001</c:v>
                      </c:pt>
                      <c:pt idx="26">
                        <c:v>1.1200000000000001</c:v>
                      </c:pt>
                      <c:pt idx="27">
                        <c:v>1.1200000000000001</c:v>
                      </c:pt>
                      <c:pt idx="28">
                        <c:v>1.1200000000000001</c:v>
                      </c:pt>
                      <c:pt idx="29">
                        <c:v>1.1200000000000001</c:v>
                      </c:pt>
                      <c:pt idx="30">
                        <c:v>1.1200000000000001</c:v>
                      </c:pt>
                      <c:pt idx="31">
                        <c:v>1.1200000000000001</c:v>
                      </c:pt>
                      <c:pt idx="32">
                        <c:v>1.1200000000000001</c:v>
                      </c:pt>
                      <c:pt idx="33">
                        <c:v>1.1200000000000001</c:v>
                      </c:pt>
                      <c:pt idx="34">
                        <c:v>1.1200000000000001</c:v>
                      </c:pt>
                      <c:pt idx="35">
                        <c:v>1.1200000000000001</c:v>
                      </c:pt>
                      <c:pt idx="36">
                        <c:v>1.1200000000000001</c:v>
                      </c:pt>
                      <c:pt idx="37">
                        <c:v>1.1200000000000001</c:v>
                      </c:pt>
                      <c:pt idx="38">
                        <c:v>1.1200000000000001</c:v>
                      </c:pt>
                      <c:pt idx="39">
                        <c:v>1.1200000000000001</c:v>
                      </c:pt>
                      <c:pt idx="40">
                        <c:v>1.1200000000000001</c:v>
                      </c:pt>
                      <c:pt idx="41">
                        <c:v>1.1200000000000001</c:v>
                      </c:pt>
                      <c:pt idx="42">
                        <c:v>1.1200000000000001</c:v>
                      </c:pt>
                      <c:pt idx="43">
                        <c:v>1.1200000000000001</c:v>
                      </c:pt>
                      <c:pt idx="44">
                        <c:v>1.1200000000000001</c:v>
                      </c:pt>
                      <c:pt idx="45">
                        <c:v>1.1200000000000001</c:v>
                      </c:pt>
                      <c:pt idx="46">
                        <c:v>1.1200000000000001</c:v>
                      </c:pt>
                      <c:pt idx="47">
                        <c:v>1.1200000000000001</c:v>
                      </c:pt>
                      <c:pt idx="48">
                        <c:v>1.1200000000000001</c:v>
                      </c:pt>
                      <c:pt idx="49">
                        <c:v>1.1200000000000001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C09-471A-AB4B-8069C5CF5F0C}"/>
                  </c:ext>
                </c:extLst>
              </c15:ser>
            </c15:filteredScatterSeries>
          </c:ext>
        </c:extLst>
      </c:scatterChart>
      <c:scatterChart>
        <c:scatterStyle val="smoothMarker"/>
        <c:varyColors val="0"/>
        <c:ser>
          <c:idx val="8"/>
          <c:order val="8"/>
          <c:tx>
            <c:v>Speed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sheet1!$B$5:$B$33</c:f>
              <c:numCache>
                <c:formatCode>General</c:formatCode>
                <c:ptCount val="2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xVal>
          <c:yVal>
            <c:numRef>
              <c:f>sheet1!$F$5:$F$33</c:f>
              <c:numCache>
                <c:formatCode>0.0</c:formatCode>
                <c:ptCount val="29"/>
                <c:pt idx="0">
                  <c:v>21.354931716279069</c:v>
                </c:pt>
                <c:pt idx="1">
                  <c:v>24.308033519999999</c:v>
                </c:pt>
                <c:pt idx="2">
                  <c:v>16.642800864000002</c:v>
                </c:pt>
                <c:pt idx="3">
                  <c:v>21.776433310843373</c:v>
                </c:pt>
                <c:pt idx="4">
                  <c:v>11.184678</c:v>
                </c:pt>
                <c:pt idx="5">
                  <c:v>20.329074079120879</c:v>
                </c:pt>
                <c:pt idx="6">
                  <c:v>23.531400467532471</c:v>
                </c:pt>
                <c:pt idx="7">
                  <c:v>22.207649812048192</c:v>
                </c:pt>
                <c:pt idx="8">
                  <c:v>15.054545454545453</c:v>
                </c:pt>
                <c:pt idx="9">
                  <c:v>25.046900127272728</c:v>
                </c:pt>
                <c:pt idx="10">
                  <c:v>26.275646525373137</c:v>
                </c:pt>
                <c:pt idx="11">
                  <c:v>26.584615384615386</c:v>
                </c:pt>
                <c:pt idx="12">
                  <c:v>26.336842105263159</c:v>
                </c:pt>
                <c:pt idx="13">
                  <c:v>22.369356</c:v>
                </c:pt>
                <c:pt idx="14">
                  <c:v>23.693857342105261</c:v>
                </c:pt>
                <c:pt idx="15">
                  <c:v>22.203657066666668</c:v>
                </c:pt>
                <c:pt idx="16">
                  <c:v>21.485628355555558</c:v>
                </c:pt>
                <c:pt idx="17">
                  <c:v>22.141871023728815</c:v>
                </c:pt>
                <c:pt idx="18">
                  <c:v>21.394281507692305</c:v>
                </c:pt>
                <c:pt idx="19">
                  <c:v>21.123467817721519</c:v>
                </c:pt>
                <c:pt idx="20">
                  <c:v>16.500168534653465</c:v>
                </c:pt>
                <c:pt idx="21">
                  <c:v>21.365602846153845</c:v>
                </c:pt>
                <c:pt idx="22">
                  <c:v>17.788964057142856</c:v>
                </c:pt>
                <c:pt idx="23">
                  <c:v>20.335778181818181</c:v>
                </c:pt>
                <c:pt idx="24">
                  <c:v>17.355534827586208</c:v>
                </c:pt>
                <c:pt idx="25">
                  <c:v>23.309517339130437</c:v>
                </c:pt>
                <c:pt idx="26">
                  <c:v>22.493630199999998</c:v>
                </c:pt>
                <c:pt idx="27">
                  <c:v>19.22203963255814</c:v>
                </c:pt>
                <c:pt idx="28">
                  <c:v>22.041272112000001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2B7-4C25-9537-FD6EC6A6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4781248"/>
        <c:axId val="1520206448"/>
      </c:scatterChart>
      <c:valAx>
        <c:axId val="1476157967"/>
        <c:scaling>
          <c:orientation val="minMax"/>
          <c:max val="29"/>
          <c:min val="-5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noFill/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noFill/>
                  </a:rPr>
                  <a:t>Attempt #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noFill/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2510671"/>
        <c:crossesAt val="0"/>
        <c:crossBetween val="midCat"/>
      </c:valAx>
      <c:valAx>
        <c:axId val="1642510671"/>
        <c:scaling>
          <c:orientation val="minMax"/>
          <c:max val="0.60000000000000009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Distance (mi)</a:t>
                </a:r>
              </a:p>
            </c:rich>
          </c:tx>
          <c:layout>
            <c:manualLayout>
              <c:xMode val="edge"/>
              <c:yMode val="edge"/>
              <c:x val="4.5349211648751499E-3"/>
              <c:y val="0.296002116194209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6157967"/>
        <c:crossesAt val="-5"/>
        <c:crossBetween val="midCat"/>
        <c:majorUnit val="0.1"/>
      </c:valAx>
      <c:valAx>
        <c:axId val="1520206448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4781248"/>
        <c:crosses val="max"/>
        <c:crossBetween val="midCat"/>
      </c:valAx>
      <c:valAx>
        <c:axId val="1254781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02064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9505170370598073"/>
          <c:y val="0.83417401197164431"/>
          <c:w val="0.30635435965160146"/>
          <c:h val="5.88083565523815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576817</xdr:colOff>
      <xdr:row>1</xdr:row>
      <xdr:rowOff>145577</xdr:rowOff>
    </xdr:from>
    <xdr:to>
      <xdr:col>27</xdr:col>
      <xdr:colOff>418522</xdr:colOff>
      <xdr:row>7</xdr:row>
      <xdr:rowOff>245341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256FF75-B38D-40A9-8A5E-8054EFB696FB}"/>
            </a:ext>
          </a:extLst>
        </xdr:cNvPr>
        <xdr:cNvGrpSpPr/>
      </xdr:nvGrpSpPr>
      <xdr:grpSpPr>
        <a:xfrm>
          <a:off x="14529372" y="344451"/>
          <a:ext cx="5912584" cy="3920231"/>
          <a:chOff x="17695722" y="236912"/>
          <a:chExt cx="5954402" cy="3929283"/>
        </a:xfrm>
      </xdr:grpSpPr>
      <xdr:grpSp>
        <xdr:nvGrpSpPr>
          <xdr:cNvPr id="17" name="Group 16">
            <a:extLst>
              <a:ext uri="{FF2B5EF4-FFF2-40B4-BE49-F238E27FC236}">
                <a16:creationId xmlns:a16="http://schemas.microsoft.com/office/drawing/2014/main" id="{399AE08F-3F63-49CC-B4AA-13773A9A99E8}"/>
              </a:ext>
            </a:extLst>
          </xdr:cNvPr>
          <xdr:cNvGrpSpPr/>
        </xdr:nvGrpSpPr>
        <xdr:grpSpPr>
          <a:xfrm>
            <a:off x="17695722" y="236912"/>
            <a:ext cx="5954402" cy="3819966"/>
            <a:chOff x="6032613" y="2377976"/>
            <a:chExt cx="5919592" cy="2926431"/>
          </a:xfrm>
        </xdr:grpSpPr>
        <xdr:sp macro="" textlink="">
          <xdr:nvSpPr>
            <xdr:cNvPr id="19" name="Rectangle 18">
              <a:extLst>
                <a:ext uri="{FF2B5EF4-FFF2-40B4-BE49-F238E27FC236}">
                  <a16:creationId xmlns:a16="http://schemas.microsoft.com/office/drawing/2014/main" id="{FF34F8BC-C543-4CD5-8927-9FAA53046F87}"/>
                </a:ext>
              </a:extLst>
            </xdr:cNvPr>
            <xdr:cNvSpPr/>
          </xdr:nvSpPr>
          <xdr:spPr>
            <a:xfrm>
              <a:off x="6032613" y="2377976"/>
              <a:ext cx="5919592" cy="2926431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aphicFrame macro="">
          <xdr:nvGraphicFramePr>
            <xdr:cNvPr id="20" name="Chart 19">
              <a:extLst>
                <a:ext uri="{FF2B5EF4-FFF2-40B4-BE49-F238E27FC236}">
                  <a16:creationId xmlns:a16="http://schemas.microsoft.com/office/drawing/2014/main" id="{AAE51108-8115-471C-A806-08D97695B77A}"/>
                </a:ext>
              </a:extLst>
            </xdr:cNvPr>
            <xdr:cNvGraphicFramePr/>
          </xdr:nvGraphicFramePr>
          <xdr:xfrm>
            <a:off x="7270703" y="2468142"/>
            <a:ext cx="4681498" cy="271624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</xdr:grpSp>
      <xdr:graphicFrame macro="">
        <xdr:nvGraphicFramePr>
          <xdr:cNvPr id="18" name="Chart 17">
            <a:extLst>
              <a:ext uri="{FF2B5EF4-FFF2-40B4-BE49-F238E27FC236}">
                <a16:creationId xmlns:a16="http://schemas.microsoft.com/office/drawing/2014/main" id="{5C4EEF90-CB8D-420B-B945-046199E91D22}"/>
              </a:ext>
            </a:extLst>
          </xdr:cNvPr>
          <xdr:cNvGraphicFramePr/>
        </xdr:nvGraphicFramePr>
        <xdr:xfrm>
          <a:off x="18241800" y="521917"/>
          <a:ext cx="5074878" cy="364427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15</xdr:col>
      <xdr:colOff>12212</xdr:colOff>
      <xdr:row>4</xdr:row>
      <xdr:rowOff>12211</xdr:rowOff>
    </xdr:from>
    <xdr:to>
      <xdr:col>15</xdr:col>
      <xdr:colOff>3665682</xdr:colOff>
      <xdr:row>4</xdr:row>
      <xdr:rowOff>1010227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764CAD2-9D61-422C-B1EC-A1EADA8D211F}"/>
            </a:ext>
          </a:extLst>
        </xdr:cNvPr>
        <xdr:cNvSpPr txBox="1"/>
      </xdr:nvSpPr>
      <xdr:spPr>
        <a:xfrm>
          <a:off x="7747667" y="805961"/>
          <a:ext cx="3653470" cy="9980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-Package retained during flight and released successfully upon landing (1x cycle).  Prior to trigger calibration in Test 8; fewer average cycles to release.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-Landing was performed manually.</a:t>
          </a:r>
        </a:p>
        <a:p>
          <a:r>
            <a:rPr lang="en-US" sz="1100" baseline="0"/>
            <a:t>-No damage sustained.</a:t>
          </a:r>
        </a:p>
      </xdr:txBody>
    </xdr:sp>
    <xdr:clientData/>
  </xdr:twoCellAnchor>
  <xdr:twoCellAnchor>
    <xdr:from>
      <xdr:col>15</xdr:col>
      <xdr:colOff>14432</xdr:colOff>
      <xdr:row>5</xdr:row>
      <xdr:rowOff>43297</xdr:rowOff>
    </xdr:from>
    <xdr:to>
      <xdr:col>15</xdr:col>
      <xdr:colOff>3667902</xdr:colOff>
      <xdr:row>5</xdr:row>
      <xdr:rowOff>995795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4BBCA48B-F514-4F4D-B30E-7AD6A4AF8FF1}"/>
            </a:ext>
          </a:extLst>
        </xdr:cNvPr>
        <xdr:cNvSpPr txBox="1"/>
      </xdr:nvSpPr>
      <xdr:spPr>
        <a:xfrm>
          <a:off x="7749887" y="1890570"/>
          <a:ext cx="3653470" cy="9524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-Package released prematurely in flight, thought to be due to vibrations at high speed (30.4-mph). Prior to trigger calibration in Test 8; more prone to release prematurely.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-Landing was performed manually.</a:t>
          </a:r>
        </a:p>
        <a:p>
          <a:r>
            <a:rPr lang="en-US" sz="1100" baseline="0"/>
            <a:t>-No damage sustained.</a:t>
          </a:r>
        </a:p>
      </xdr:txBody>
    </xdr:sp>
    <xdr:clientData/>
  </xdr:twoCellAnchor>
  <xdr:twoCellAnchor>
    <xdr:from>
      <xdr:col>15</xdr:col>
      <xdr:colOff>28863</xdr:colOff>
      <xdr:row>6</xdr:row>
      <xdr:rowOff>57727</xdr:rowOff>
    </xdr:from>
    <xdr:to>
      <xdr:col>15</xdr:col>
      <xdr:colOff>3682333</xdr:colOff>
      <xdr:row>6</xdr:row>
      <xdr:rowOff>1039091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64C5A935-ED2B-4EEF-B82E-DF1356AA427C}"/>
            </a:ext>
          </a:extLst>
        </xdr:cNvPr>
        <xdr:cNvSpPr txBox="1"/>
      </xdr:nvSpPr>
      <xdr:spPr>
        <a:xfrm>
          <a:off x="7764318" y="2972954"/>
          <a:ext cx="3653470" cy="9813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-Package released prematurely in flight, thought to be due to vibrations at high speed (25.5-mph). Prior to trigger calibration in Test 8; more prone to release prematurely.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-Landing was performed manually.</a:t>
          </a:r>
        </a:p>
        <a:p>
          <a:r>
            <a:rPr lang="en-US" sz="1100" baseline="0"/>
            <a:t>-No damage sustained.</a:t>
          </a:r>
        </a:p>
      </xdr:txBody>
    </xdr:sp>
    <xdr:clientData/>
  </xdr:twoCellAnchor>
  <xdr:twoCellAnchor>
    <xdr:from>
      <xdr:col>15</xdr:col>
      <xdr:colOff>28864</xdr:colOff>
      <xdr:row>7</xdr:row>
      <xdr:rowOff>57726</xdr:rowOff>
    </xdr:from>
    <xdr:to>
      <xdr:col>15</xdr:col>
      <xdr:colOff>3682334</xdr:colOff>
      <xdr:row>7</xdr:row>
      <xdr:rowOff>1529773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0446C4D-5C35-4448-BF0B-20E8AAA20242}"/>
            </a:ext>
          </a:extLst>
        </xdr:cNvPr>
        <xdr:cNvSpPr txBox="1"/>
      </xdr:nvSpPr>
      <xdr:spPr>
        <a:xfrm>
          <a:off x="7764319" y="4098635"/>
          <a:ext cx="3653470" cy="14720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-Package retained during flight . Upon landing, 24 cycles did not release the trigger. It was discovered that a nut on the trigger was overtightened, binding it to the ratchet with friction and preventing it from tripping. After fixing this, the package released after 1 cycle. This was deemed a user error by the principal engineer. Prior to trigger calibration in Test 8.-Landing was performed manually.</a:t>
          </a:r>
          <a:endParaRPr lang="en-US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-No damage sustained.</a:t>
          </a:r>
          <a:endParaRPr lang="en-US">
            <a:effectLst/>
          </a:endParaRPr>
        </a:p>
      </xdr:txBody>
    </xdr:sp>
    <xdr:clientData/>
  </xdr:twoCellAnchor>
  <xdr:twoCellAnchor>
    <xdr:from>
      <xdr:col>15</xdr:col>
      <xdr:colOff>14431</xdr:colOff>
      <xdr:row>7</xdr:row>
      <xdr:rowOff>1601931</xdr:rowOff>
    </xdr:from>
    <xdr:to>
      <xdr:col>15</xdr:col>
      <xdr:colOff>3667901</xdr:colOff>
      <xdr:row>9</xdr:row>
      <xdr:rowOff>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937A758E-1D0A-4689-9DE3-DE5AD096152E}"/>
            </a:ext>
          </a:extLst>
        </xdr:cNvPr>
        <xdr:cNvSpPr txBox="1"/>
      </xdr:nvSpPr>
      <xdr:spPr>
        <a:xfrm>
          <a:off x="7749886" y="5642840"/>
          <a:ext cx="3653470" cy="16019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-Package released prematurely in flight, thought to be due to vibrations at high speed (25.5-mph). Prior to trigger calibration in Test 8; more prone to release prematurely.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-It was discovered that a small metal nut had fallen off of the assembly, although this was not critical and had no part in the premature release.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-Landing was performed manually.</a:t>
          </a:r>
        </a:p>
        <a:p>
          <a:r>
            <a:rPr lang="en-US" sz="1100" baseline="0"/>
            <a:t>-No damage sustained.</a:t>
          </a:r>
        </a:p>
        <a:p>
          <a:r>
            <a:rPr lang="en-US" sz="1100" baseline="0"/>
            <a:t>-No video recorded due to technical difficulties.</a:t>
          </a:r>
        </a:p>
      </xdr:txBody>
    </xdr:sp>
    <xdr:clientData/>
  </xdr:twoCellAnchor>
  <xdr:twoCellAnchor>
    <xdr:from>
      <xdr:col>15</xdr:col>
      <xdr:colOff>28864</xdr:colOff>
      <xdr:row>9</xdr:row>
      <xdr:rowOff>14432</xdr:rowOff>
    </xdr:from>
    <xdr:to>
      <xdr:col>15</xdr:col>
      <xdr:colOff>3682334</xdr:colOff>
      <xdr:row>9</xdr:row>
      <xdr:rowOff>1486477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5203F3D4-A3CC-41C6-943E-44DAEFE1D98E}"/>
            </a:ext>
          </a:extLst>
        </xdr:cNvPr>
        <xdr:cNvSpPr txBox="1"/>
      </xdr:nvSpPr>
      <xdr:spPr>
        <a:xfrm>
          <a:off x="7764319" y="7259205"/>
          <a:ext cx="3653470" cy="14720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-Package retained during flight . Upon landing, 6 cycles released the trigger. After trigger calibration in Test 8; less prone to release prematurely but more cycles to release.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-The camera was tilted upward 30-deg to counteract premature release during drone braking. It was theorized that this might occur due to the high angle of tilt.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-Landing was performed manually.</a:t>
          </a:r>
        </a:p>
        <a:p>
          <a:r>
            <a:rPr lang="en-US" sz="1100" baseline="0"/>
            <a:t>-No damage sustained.</a:t>
          </a:r>
        </a:p>
      </xdr:txBody>
    </xdr:sp>
    <xdr:clientData/>
  </xdr:twoCellAnchor>
  <xdr:twoCellAnchor>
    <xdr:from>
      <xdr:col>15</xdr:col>
      <xdr:colOff>0</xdr:colOff>
      <xdr:row>10</xdr:row>
      <xdr:rowOff>43296</xdr:rowOff>
    </xdr:from>
    <xdr:to>
      <xdr:col>15</xdr:col>
      <xdr:colOff>3653470</xdr:colOff>
      <xdr:row>10</xdr:row>
      <xdr:rowOff>1212274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AADC4CA0-7411-4383-93BA-7B75581AF6FA}"/>
            </a:ext>
          </a:extLst>
        </xdr:cNvPr>
        <xdr:cNvSpPr txBox="1"/>
      </xdr:nvSpPr>
      <xdr:spPr>
        <a:xfrm>
          <a:off x="7735455" y="8846705"/>
          <a:ext cx="3653470" cy="11689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Packaged retained during flight . Upon landing, 4 cycles released the trigger. After trigger calibration in Test 8; less prone to release prematurely but more cycles to release.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-The camera was not tilted upward 30-deg.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-Landing was performed manually.</a:t>
          </a:r>
        </a:p>
        <a:p>
          <a:r>
            <a:rPr lang="en-US" sz="1100" baseline="0"/>
            <a:t>-No damage sustained.</a:t>
          </a:r>
        </a:p>
      </xdr:txBody>
    </xdr:sp>
    <xdr:clientData/>
  </xdr:twoCellAnchor>
  <xdr:twoCellAnchor>
    <xdr:from>
      <xdr:col>15</xdr:col>
      <xdr:colOff>28863</xdr:colOff>
      <xdr:row>11</xdr:row>
      <xdr:rowOff>43296</xdr:rowOff>
    </xdr:from>
    <xdr:to>
      <xdr:col>15</xdr:col>
      <xdr:colOff>3682333</xdr:colOff>
      <xdr:row>11</xdr:row>
      <xdr:rowOff>1717386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D44D5659-2C9A-41C1-A1AE-1ED06031E43C}"/>
            </a:ext>
          </a:extLst>
        </xdr:cNvPr>
        <xdr:cNvSpPr txBox="1"/>
      </xdr:nvSpPr>
      <xdr:spPr>
        <a:xfrm>
          <a:off x="7764318" y="10131137"/>
          <a:ext cx="3653470" cy="16740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Packaged retained during flight . Upon landing, 14 cycles released the trigger. After trigger calibration in Test 8; less prone to release prematurely but more cycles to release. This large number far above the average (3) shows the inconsistency of using friction to allow for multiple release cycles.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-The camera was not tilted upward 30-deg.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-Landing was performed manually.</a:t>
          </a:r>
        </a:p>
        <a:p>
          <a:r>
            <a:rPr lang="en-US" sz="1100" baseline="0"/>
            <a:t>-No damage sustained.</a:t>
          </a:r>
        </a:p>
      </xdr:txBody>
    </xdr:sp>
    <xdr:clientData/>
  </xdr:twoCellAnchor>
  <xdr:twoCellAnchor>
    <xdr:from>
      <xdr:col>15</xdr:col>
      <xdr:colOff>28864</xdr:colOff>
      <xdr:row>12</xdr:row>
      <xdr:rowOff>14432</xdr:rowOff>
    </xdr:from>
    <xdr:to>
      <xdr:col>15</xdr:col>
      <xdr:colOff>3682334</xdr:colOff>
      <xdr:row>12</xdr:row>
      <xdr:rowOff>1486477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39CB0C3C-BE72-4797-ADCA-C4C9C775E89B}"/>
            </a:ext>
          </a:extLst>
        </xdr:cNvPr>
        <xdr:cNvSpPr txBox="1"/>
      </xdr:nvSpPr>
      <xdr:spPr>
        <a:xfrm>
          <a:off x="7764319" y="11877387"/>
          <a:ext cx="3653470" cy="14720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-Package released prematurely in flight, thought to be due to vibrations at moderate speed (22-mph). After trigger calibration in Test 8; less prone to release prematurely but more cycles to release. This was concerning, as the trigger calibration appeared to have no effect and the speed was  moderate.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-Landing was performed manually.</a:t>
          </a:r>
        </a:p>
        <a:p>
          <a:r>
            <a:rPr lang="en-US" sz="1100" baseline="0"/>
            <a:t>-No damage sustained.</a:t>
          </a:r>
        </a:p>
      </xdr:txBody>
    </xdr:sp>
    <xdr:clientData/>
  </xdr:twoCellAnchor>
  <xdr:twoCellAnchor>
    <xdr:from>
      <xdr:col>15</xdr:col>
      <xdr:colOff>28864</xdr:colOff>
      <xdr:row>13</xdr:row>
      <xdr:rowOff>28862</xdr:rowOff>
    </xdr:from>
    <xdr:to>
      <xdr:col>15</xdr:col>
      <xdr:colOff>3682334</xdr:colOff>
      <xdr:row>13</xdr:row>
      <xdr:rowOff>1688523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B2ED4BE-1555-4DB5-BBFB-B94C9CFB8C32}"/>
            </a:ext>
          </a:extLst>
        </xdr:cNvPr>
        <xdr:cNvSpPr txBox="1"/>
      </xdr:nvSpPr>
      <xdr:spPr>
        <a:xfrm>
          <a:off x="7764319" y="13450453"/>
          <a:ext cx="3653470" cy="165966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-Package released prematurely in flight, thought to be due to vibrations at high speed (28-mph). After trigger calibration in Test 8; less prone to release prematurely but more cycles to release. This release was just at the end when the pilot was braking; it was theorized that the reduction in speed introduced intertial effects to trip the mechansim. Also, the tilt angle during breaking could also result in release.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-Landing was performed manually.</a:t>
          </a:r>
        </a:p>
        <a:p>
          <a:r>
            <a:rPr lang="en-US" sz="1100" baseline="0"/>
            <a:t>-No damage sustained.</a:t>
          </a:r>
        </a:p>
      </xdr:txBody>
    </xdr:sp>
    <xdr:clientData/>
  </xdr:twoCellAnchor>
  <xdr:twoCellAnchor>
    <xdr:from>
      <xdr:col>15</xdr:col>
      <xdr:colOff>28864</xdr:colOff>
      <xdr:row>14</xdr:row>
      <xdr:rowOff>43297</xdr:rowOff>
    </xdr:from>
    <xdr:to>
      <xdr:col>15</xdr:col>
      <xdr:colOff>3682334</xdr:colOff>
      <xdr:row>14</xdr:row>
      <xdr:rowOff>1385454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633170C7-E919-4132-8D46-A68C7B65E4FC}"/>
            </a:ext>
          </a:extLst>
        </xdr:cNvPr>
        <xdr:cNvSpPr txBox="1"/>
      </xdr:nvSpPr>
      <xdr:spPr>
        <a:xfrm>
          <a:off x="7764319" y="15211138"/>
          <a:ext cx="3653470" cy="13421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-Package retained during flight . Drone was not landed and package was not released, as two runs were done on single battery: 1/2-mi in one direction, and 1/2-mi to return to the start point and land.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-The camera was tilted upward 30-deg to try and prevent the results of the previous trial.</a:t>
          </a:r>
        </a:p>
        <a:p>
          <a:r>
            <a:rPr lang="en-US" sz="1100" baseline="0"/>
            <a:t>-No damage sustained.</a:t>
          </a:r>
        </a:p>
      </xdr:txBody>
    </xdr:sp>
    <xdr:clientData/>
  </xdr:twoCellAnchor>
  <xdr:twoCellAnchor>
    <xdr:from>
      <xdr:col>15</xdr:col>
      <xdr:colOff>14432</xdr:colOff>
      <xdr:row>15</xdr:row>
      <xdr:rowOff>28864</xdr:rowOff>
    </xdr:from>
    <xdr:to>
      <xdr:col>15</xdr:col>
      <xdr:colOff>3667902</xdr:colOff>
      <xdr:row>15</xdr:row>
      <xdr:rowOff>1371021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69D1D76F-3CC6-4C86-8A3A-E6BDF915A3A7}"/>
            </a:ext>
          </a:extLst>
        </xdr:cNvPr>
        <xdr:cNvSpPr txBox="1"/>
      </xdr:nvSpPr>
      <xdr:spPr>
        <a:xfrm>
          <a:off x="7749887" y="16639887"/>
          <a:ext cx="3653470" cy="13421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-Package retained during flight . Drone was not landed and package was not released, as two runs were done on single battery: 1/2-mi in one direction, and 1/2-mi to return to the start point and land.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-The camera was tilted upward 30-deg to try and prevent the results of the previous trial.</a:t>
          </a:r>
        </a:p>
        <a:p>
          <a:r>
            <a:rPr lang="en-US" sz="1100" baseline="0"/>
            <a:t>-No damage sustained.</a:t>
          </a:r>
        </a:p>
      </xdr:txBody>
    </xdr:sp>
    <xdr:clientData/>
  </xdr:twoCellAnchor>
  <xdr:twoCellAnchor>
    <xdr:from>
      <xdr:col>15</xdr:col>
      <xdr:colOff>43296</xdr:colOff>
      <xdr:row>16</xdr:row>
      <xdr:rowOff>72158</xdr:rowOff>
    </xdr:from>
    <xdr:to>
      <xdr:col>15</xdr:col>
      <xdr:colOff>3696766</xdr:colOff>
      <xdr:row>16</xdr:row>
      <xdr:rowOff>1399885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AD6EA0B-3A81-4F0C-BE74-3F402D419266}"/>
            </a:ext>
          </a:extLst>
        </xdr:cNvPr>
        <xdr:cNvSpPr txBox="1"/>
      </xdr:nvSpPr>
      <xdr:spPr>
        <a:xfrm>
          <a:off x="7778751" y="18111931"/>
          <a:ext cx="3653470" cy="13277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-Package released prematurely in flight, thought to be due to vibrations at high speed (28-mph) and an accidental abrubt movement by the pilot, which jolted the drone.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-The camera was not tilted upward 30-deg, although it is not likely this contributed to the premature release.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-Landing was performed manually.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/>
            <a:t>-No damage sustained.</a:t>
          </a:r>
        </a:p>
      </xdr:txBody>
    </xdr:sp>
    <xdr:clientData/>
  </xdr:twoCellAnchor>
  <xdr:twoCellAnchor>
    <xdr:from>
      <xdr:col>15</xdr:col>
      <xdr:colOff>43295</xdr:colOff>
      <xdr:row>17</xdr:row>
      <xdr:rowOff>28864</xdr:rowOff>
    </xdr:from>
    <xdr:to>
      <xdr:col>15</xdr:col>
      <xdr:colOff>3696765</xdr:colOff>
      <xdr:row>17</xdr:row>
      <xdr:rowOff>1197841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89237B4A-4BE2-4BAF-8804-E2518EC13720}"/>
            </a:ext>
          </a:extLst>
        </xdr:cNvPr>
        <xdr:cNvSpPr txBox="1"/>
      </xdr:nvSpPr>
      <xdr:spPr>
        <a:xfrm>
          <a:off x="7778750" y="19540682"/>
          <a:ext cx="3653470" cy="11689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-Package released prematurely in flight, thought to be due to vibrations at high speed (26.7-mph) 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-The camera was tilted upward 30-deg, although it did not prevent the premature release.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-Landing was performed manually.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/>
            <a:t>-No damage sustained.</a:t>
          </a:r>
        </a:p>
      </xdr:txBody>
    </xdr:sp>
    <xdr:clientData/>
  </xdr:twoCellAnchor>
  <xdr:twoCellAnchor>
    <xdr:from>
      <xdr:col>15</xdr:col>
      <xdr:colOff>57727</xdr:colOff>
      <xdr:row>18</xdr:row>
      <xdr:rowOff>57728</xdr:rowOff>
    </xdr:from>
    <xdr:to>
      <xdr:col>15</xdr:col>
      <xdr:colOff>3711197</xdr:colOff>
      <xdr:row>18</xdr:row>
      <xdr:rowOff>1573068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658900FF-2F17-4475-9B66-374C8A8ABCE1}"/>
            </a:ext>
          </a:extLst>
        </xdr:cNvPr>
        <xdr:cNvSpPr txBox="1"/>
      </xdr:nvSpPr>
      <xdr:spPr>
        <a:xfrm>
          <a:off x="7793182" y="20940569"/>
          <a:ext cx="3653470" cy="15153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-Package retained during flight . Drone was not landed and package was not released, as two runs were done on single battery: 1/2-mi in one direction, and 1/2-mi to return to the start point and land.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-The camera was tilted upward 30-deg.</a:t>
          </a:r>
        </a:p>
        <a:p>
          <a:r>
            <a:rPr lang="en-US" sz="1100" baseline="0"/>
            <a:t>-No damage sustained.</a:t>
          </a:r>
        </a:p>
        <a:p>
          <a:r>
            <a:rPr lang="en-US" sz="1100" baseline="0"/>
            <a:t>-No video recorded due to technical difficulties.</a:t>
          </a:r>
        </a:p>
      </xdr:txBody>
    </xdr:sp>
    <xdr:clientData/>
  </xdr:twoCellAnchor>
  <xdr:twoCellAnchor>
    <xdr:from>
      <xdr:col>15</xdr:col>
      <xdr:colOff>57728</xdr:colOff>
      <xdr:row>19</xdr:row>
      <xdr:rowOff>57727</xdr:rowOff>
    </xdr:from>
    <xdr:to>
      <xdr:col>15</xdr:col>
      <xdr:colOff>3711198</xdr:colOff>
      <xdr:row>19</xdr:row>
      <xdr:rowOff>1212273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8CE0BB94-5EDF-4C69-9A9D-C44A6F51FFAB}"/>
            </a:ext>
          </a:extLst>
        </xdr:cNvPr>
        <xdr:cNvSpPr txBox="1"/>
      </xdr:nvSpPr>
      <xdr:spPr>
        <a:xfrm>
          <a:off x="7793183" y="22585795"/>
          <a:ext cx="3653470" cy="11545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Packaged retained during flight . Upon landing, 7 cycles released the trigger.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-The camera was tilted upward 30-deg.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-Landing was performed manually.</a:t>
          </a:r>
        </a:p>
        <a:p>
          <a:r>
            <a:rPr lang="en-US" sz="1100" baseline="0"/>
            <a:t>-No damage sustained.</a:t>
          </a:r>
        </a:p>
        <a:p>
          <a:r>
            <a:rPr lang="en-US" sz="1100" baseline="0"/>
            <a:t>-No video recorded due to technical difficulties.</a:t>
          </a:r>
        </a:p>
      </xdr:txBody>
    </xdr:sp>
    <xdr:clientData/>
  </xdr:twoCellAnchor>
  <xdr:twoCellAnchor>
    <xdr:from>
      <xdr:col>15</xdr:col>
      <xdr:colOff>43295</xdr:colOff>
      <xdr:row>20</xdr:row>
      <xdr:rowOff>43295</xdr:rowOff>
    </xdr:from>
    <xdr:to>
      <xdr:col>15</xdr:col>
      <xdr:colOff>3696765</xdr:colOff>
      <xdr:row>20</xdr:row>
      <xdr:rowOff>1183409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D5348A1D-8625-475A-AA1A-7B028DB4FE13}"/>
            </a:ext>
          </a:extLst>
        </xdr:cNvPr>
        <xdr:cNvSpPr txBox="1"/>
      </xdr:nvSpPr>
      <xdr:spPr>
        <a:xfrm>
          <a:off x="7865340" y="23826931"/>
          <a:ext cx="3653470" cy="11401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-Package retained during flight . Drone was not landed and package was not released, as two runs were done on single battery: 1/2-mi in one direction, and 1/2-mi to return to the start point and land.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-The camera was tilted upward 30-deg.</a:t>
          </a:r>
        </a:p>
        <a:p>
          <a:r>
            <a:rPr lang="en-US" sz="1100" baseline="0"/>
            <a:t>-No damage sustained.</a:t>
          </a:r>
        </a:p>
      </xdr:txBody>
    </xdr:sp>
    <xdr:clientData/>
  </xdr:twoCellAnchor>
  <xdr:twoCellAnchor>
    <xdr:from>
      <xdr:col>15</xdr:col>
      <xdr:colOff>43295</xdr:colOff>
      <xdr:row>21</xdr:row>
      <xdr:rowOff>14432</xdr:rowOff>
    </xdr:from>
    <xdr:to>
      <xdr:col>15</xdr:col>
      <xdr:colOff>3696765</xdr:colOff>
      <xdr:row>21</xdr:row>
      <xdr:rowOff>1645227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6ADAA147-0233-4F70-B65E-D2116A0E4299}"/>
            </a:ext>
          </a:extLst>
        </xdr:cNvPr>
        <xdr:cNvSpPr txBox="1"/>
      </xdr:nvSpPr>
      <xdr:spPr>
        <a:xfrm>
          <a:off x="7865340" y="25053637"/>
          <a:ext cx="3653470" cy="16307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-Package released prematurely in flight, thought to be due to vibrations at high speed (24.9-mph) 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-The camera was tilted upward ~15-deg, although it did not prevent the premature release.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-Release was never due the package being too small and slipping out; rather it was due to the trigger mechansim tripping in flight.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-Landing was performed manually.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/>
            <a:t>-No damage sustained.</a:t>
          </a:r>
        </a:p>
      </xdr:txBody>
    </xdr:sp>
    <xdr:clientData/>
  </xdr:twoCellAnchor>
  <xdr:twoCellAnchor>
    <xdr:from>
      <xdr:col>15</xdr:col>
      <xdr:colOff>57727</xdr:colOff>
      <xdr:row>22</xdr:row>
      <xdr:rowOff>43295</xdr:rowOff>
    </xdr:from>
    <xdr:to>
      <xdr:col>15</xdr:col>
      <xdr:colOff>3711197</xdr:colOff>
      <xdr:row>22</xdr:row>
      <xdr:rowOff>1183409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A965703-062B-4749-A79F-AD846675466A}"/>
            </a:ext>
          </a:extLst>
        </xdr:cNvPr>
        <xdr:cNvSpPr txBox="1"/>
      </xdr:nvSpPr>
      <xdr:spPr>
        <a:xfrm>
          <a:off x="7879772" y="26785454"/>
          <a:ext cx="3653470" cy="11401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-Package retained during flight . Drone was not landed and package was not released, as two runs were done on single battery: 1/2-mi in one direction, and 1/2-mi to return to the start point and land.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-The camera was tilted upward ~15-deg.</a:t>
          </a:r>
        </a:p>
        <a:p>
          <a:r>
            <a:rPr lang="en-US" sz="1100" baseline="0"/>
            <a:t>-No damage sustained.</a:t>
          </a:r>
        </a:p>
      </xdr:txBody>
    </xdr:sp>
    <xdr:clientData/>
  </xdr:twoCellAnchor>
  <xdr:twoCellAnchor>
    <xdr:from>
      <xdr:col>15</xdr:col>
      <xdr:colOff>57727</xdr:colOff>
      <xdr:row>23</xdr:row>
      <xdr:rowOff>57727</xdr:rowOff>
    </xdr:from>
    <xdr:to>
      <xdr:col>15</xdr:col>
      <xdr:colOff>3711197</xdr:colOff>
      <xdr:row>23</xdr:row>
      <xdr:rowOff>1688523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279ECF75-10A6-4CF7-8EFF-4EA1957A0CCC}"/>
            </a:ext>
          </a:extLst>
        </xdr:cNvPr>
        <xdr:cNvSpPr txBox="1"/>
      </xdr:nvSpPr>
      <xdr:spPr>
        <a:xfrm>
          <a:off x="7879772" y="28069886"/>
          <a:ext cx="3653470" cy="16307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Packaged retained during flight . Upon landing, 22 cycles released the trigger. After trigger calibration in Test 8; less prone to release prematurely but more cycles to release. This large number far above the average (3) shows the inconsistency of using friction to allow for multiple release cycles.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-The camera was tilted upward ~15-deg.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-Landing was performed manually.</a:t>
          </a:r>
        </a:p>
        <a:p>
          <a:r>
            <a:rPr lang="en-US" sz="1100" baseline="0"/>
            <a:t>-No damage sustained.</a:t>
          </a:r>
        </a:p>
      </xdr:txBody>
    </xdr:sp>
    <xdr:clientData/>
  </xdr:twoCellAnchor>
  <xdr:twoCellAnchor>
    <xdr:from>
      <xdr:col>15</xdr:col>
      <xdr:colOff>57727</xdr:colOff>
      <xdr:row>24</xdr:row>
      <xdr:rowOff>57727</xdr:rowOff>
    </xdr:from>
    <xdr:to>
      <xdr:col>15</xdr:col>
      <xdr:colOff>3711197</xdr:colOff>
      <xdr:row>24</xdr:row>
      <xdr:rowOff>1197841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3261D782-10A2-47F7-8BAB-64DC84FD11AF}"/>
            </a:ext>
          </a:extLst>
        </xdr:cNvPr>
        <xdr:cNvSpPr txBox="1"/>
      </xdr:nvSpPr>
      <xdr:spPr>
        <a:xfrm>
          <a:off x="7879772" y="29801704"/>
          <a:ext cx="3653470" cy="11401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-Package retained during flight . Drone was not landed and package was not released, as two runs were done on single battery: 1/2-mi in one direction, and 1/2-mi to return to the start point and land.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-The camera was tilted upward ~15-deg.</a:t>
          </a:r>
        </a:p>
        <a:p>
          <a:r>
            <a:rPr lang="en-US" sz="1100" baseline="0"/>
            <a:t>-No damage sustained.</a:t>
          </a:r>
        </a:p>
      </xdr:txBody>
    </xdr:sp>
    <xdr:clientData/>
  </xdr:twoCellAnchor>
  <xdr:twoCellAnchor>
    <xdr:from>
      <xdr:col>15</xdr:col>
      <xdr:colOff>43295</xdr:colOff>
      <xdr:row>25</xdr:row>
      <xdr:rowOff>86591</xdr:rowOff>
    </xdr:from>
    <xdr:to>
      <xdr:col>15</xdr:col>
      <xdr:colOff>3696765</xdr:colOff>
      <xdr:row>25</xdr:row>
      <xdr:rowOff>1717387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708789B7-71B8-427F-9CDE-F8FC531D44D5}"/>
            </a:ext>
          </a:extLst>
        </xdr:cNvPr>
        <xdr:cNvSpPr txBox="1"/>
      </xdr:nvSpPr>
      <xdr:spPr>
        <a:xfrm>
          <a:off x="7865340" y="31115000"/>
          <a:ext cx="3653470" cy="16307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Packaged retained during flight . Upon landing, 24 cycles released the trigger. After trigger calibration in Test 8; less prone to release prematurely but more cycles to release. This large number far above the average (3) shows the inconsistency of using friction to allow for multiple release cycles.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-The camera was tilted upward ~15-deg.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-Landing was performed manually.</a:t>
          </a:r>
        </a:p>
        <a:p>
          <a:r>
            <a:rPr lang="en-US" sz="1100" baseline="0"/>
            <a:t>-No damage sustained.</a:t>
          </a:r>
        </a:p>
      </xdr:txBody>
    </xdr:sp>
    <xdr:clientData/>
  </xdr:twoCellAnchor>
  <xdr:twoCellAnchor>
    <xdr:from>
      <xdr:col>15</xdr:col>
      <xdr:colOff>57727</xdr:colOff>
      <xdr:row>26</xdr:row>
      <xdr:rowOff>72159</xdr:rowOff>
    </xdr:from>
    <xdr:to>
      <xdr:col>15</xdr:col>
      <xdr:colOff>3711197</xdr:colOff>
      <xdr:row>26</xdr:row>
      <xdr:rowOff>1197841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DAF3317B-EE29-4588-9095-AC5A81D5823F}"/>
            </a:ext>
          </a:extLst>
        </xdr:cNvPr>
        <xdr:cNvSpPr txBox="1"/>
      </xdr:nvSpPr>
      <xdr:spPr>
        <a:xfrm>
          <a:off x="7879772" y="32890114"/>
          <a:ext cx="3653470" cy="11256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-Package released prematurely in flight, thought to be due to vibrations at moderate speed (18.7-mph) 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-The camera was tilted upward 30-deg, although it did not prevent the premature release.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-Landing was performed manually.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/>
            <a:t>-No damage sustained.</a:t>
          </a:r>
        </a:p>
      </xdr:txBody>
    </xdr:sp>
    <xdr:clientData/>
  </xdr:twoCellAnchor>
  <xdr:twoCellAnchor>
    <xdr:from>
      <xdr:col>15</xdr:col>
      <xdr:colOff>43296</xdr:colOff>
      <xdr:row>27</xdr:row>
      <xdr:rowOff>57727</xdr:rowOff>
    </xdr:from>
    <xdr:to>
      <xdr:col>15</xdr:col>
      <xdr:colOff>3696766</xdr:colOff>
      <xdr:row>27</xdr:row>
      <xdr:rowOff>1183409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4CA8847A-4644-4E82-9310-9A51196952C4}"/>
            </a:ext>
          </a:extLst>
        </xdr:cNvPr>
        <xdr:cNvSpPr txBox="1"/>
      </xdr:nvSpPr>
      <xdr:spPr>
        <a:xfrm>
          <a:off x="7865341" y="34131250"/>
          <a:ext cx="3653470" cy="11256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-Package released prematurely in flight, thought to be due to vibrations at moderate speed (23.5-mph) 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-The camera was tilted upward 30-deg, although it did not prevent the premature release.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-Landing was performed manually.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/>
            <a:t>-No damage sustained.</a:t>
          </a:r>
        </a:p>
      </xdr:txBody>
    </xdr:sp>
    <xdr:clientData/>
  </xdr:twoCellAnchor>
  <xdr:twoCellAnchor>
    <xdr:from>
      <xdr:col>15</xdr:col>
      <xdr:colOff>43295</xdr:colOff>
      <xdr:row>28</xdr:row>
      <xdr:rowOff>43296</xdr:rowOff>
    </xdr:from>
    <xdr:to>
      <xdr:col>15</xdr:col>
      <xdr:colOff>3696765</xdr:colOff>
      <xdr:row>28</xdr:row>
      <xdr:rowOff>1212273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778CD89-5745-420E-BB81-F55445E431B2}"/>
            </a:ext>
          </a:extLst>
        </xdr:cNvPr>
        <xdr:cNvSpPr txBox="1"/>
      </xdr:nvSpPr>
      <xdr:spPr>
        <a:xfrm>
          <a:off x="7865340" y="35343523"/>
          <a:ext cx="3653470" cy="11689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-Package released prematurely in flight, thought to be due to vibrations at moderate speed (21.7-mph) 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-The camera was tilted upward 30-deg, although it did not prevent the premature release.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-Landing was performed manually.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/>
            <a:t>-No damage sustained.</a:t>
          </a:r>
        </a:p>
      </xdr:txBody>
    </xdr:sp>
    <xdr:clientData/>
  </xdr:twoCellAnchor>
  <xdr:twoCellAnchor>
    <xdr:from>
      <xdr:col>15</xdr:col>
      <xdr:colOff>57727</xdr:colOff>
      <xdr:row>29</xdr:row>
      <xdr:rowOff>57728</xdr:rowOff>
    </xdr:from>
    <xdr:to>
      <xdr:col>15</xdr:col>
      <xdr:colOff>3711197</xdr:colOff>
      <xdr:row>29</xdr:row>
      <xdr:rowOff>1197842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D0CF8BFC-BFFA-4DB8-B215-66E4C7C01BBE}"/>
            </a:ext>
          </a:extLst>
        </xdr:cNvPr>
        <xdr:cNvSpPr txBox="1"/>
      </xdr:nvSpPr>
      <xdr:spPr>
        <a:xfrm>
          <a:off x="7879772" y="36613523"/>
          <a:ext cx="3653470" cy="11401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-Package retained during flight . Drone was not landed and package was not released, as two runs were done on single battery: 1/2-mi in one direction, and 1/2-mi to return to the start point and land.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-The camera was tilted upward 30-deg.</a:t>
          </a:r>
        </a:p>
        <a:p>
          <a:r>
            <a:rPr lang="en-US" sz="1100" baseline="0"/>
            <a:t>-No damage sustained.</a:t>
          </a:r>
        </a:p>
      </xdr:txBody>
    </xdr:sp>
    <xdr:clientData/>
  </xdr:twoCellAnchor>
  <xdr:twoCellAnchor>
    <xdr:from>
      <xdr:col>15</xdr:col>
      <xdr:colOff>43295</xdr:colOff>
      <xdr:row>30</xdr:row>
      <xdr:rowOff>72159</xdr:rowOff>
    </xdr:from>
    <xdr:to>
      <xdr:col>15</xdr:col>
      <xdr:colOff>3696765</xdr:colOff>
      <xdr:row>30</xdr:row>
      <xdr:rowOff>1702955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6C63DDB0-82F8-4E24-9237-6DCE9C763145}"/>
            </a:ext>
          </a:extLst>
        </xdr:cNvPr>
        <xdr:cNvSpPr txBox="1"/>
      </xdr:nvSpPr>
      <xdr:spPr>
        <a:xfrm>
          <a:off x="7865340" y="37912386"/>
          <a:ext cx="3653470" cy="16307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Packaged retained during flight . Upon landing, 20 cycles released the trigger. After trigger calibration in Test 8; less prone to release prematurely but more cycles to release. This large number far above the average (3) shows the inconsistency of using friction to allow for multiple release cycles.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-The camera was tilted upward ~15-deg.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-Landing was performed manually.</a:t>
          </a:r>
        </a:p>
        <a:p>
          <a:r>
            <a:rPr lang="en-US" sz="1100" baseline="0"/>
            <a:t>-No damage sustained.</a:t>
          </a:r>
        </a:p>
      </xdr:txBody>
    </xdr:sp>
    <xdr:clientData/>
  </xdr:twoCellAnchor>
  <xdr:twoCellAnchor>
    <xdr:from>
      <xdr:col>15</xdr:col>
      <xdr:colOff>43295</xdr:colOff>
      <xdr:row>31</xdr:row>
      <xdr:rowOff>57727</xdr:rowOff>
    </xdr:from>
    <xdr:to>
      <xdr:col>15</xdr:col>
      <xdr:colOff>3696765</xdr:colOff>
      <xdr:row>31</xdr:row>
      <xdr:rowOff>1197841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65119D0D-70B8-4DED-96C8-68F5DB10E3F9}"/>
            </a:ext>
          </a:extLst>
        </xdr:cNvPr>
        <xdr:cNvSpPr txBox="1"/>
      </xdr:nvSpPr>
      <xdr:spPr>
        <a:xfrm>
          <a:off x="7865340" y="39644204"/>
          <a:ext cx="3653470" cy="11401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-Package retained during flight . Drone was not landed and package was not released, as two runs were done on single battery: 1/2-mi in one direction, and 1/2-mi to return to the start point and land.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-The camera was tilted upward ~15-deg.</a:t>
          </a:r>
        </a:p>
        <a:p>
          <a:r>
            <a:rPr lang="en-US" sz="1100" baseline="0"/>
            <a:t>-No damage sustained.</a:t>
          </a:r>
        </a:p>
      </xdr:txBody>
    </xdr:sp>
    <xdr:clientData/>
  </xdr:twoCellAnchor>
  <xdr:twoCellAnchor>
    <xdr:from>
      <xdr:col>15</xdr:col>
      <xdr:colOff>57728</xdr:colOff>
      <xdr:row>32</xdr:row>
      <xdr:rowOff>43295</xdr:rowOff>
    </xdr:from>
    <xdr:to>
      <xdr:col>15</xdr:col>
      <xdr:colOff>3711198</xdr:colOff>
      <xdr:row>32</xdr:row>
      <xdr:rowOff>1674091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CFA99FA-4E84-466D-9D74-6FF57D5E0135}"/>
            </a:ext>
          </a:extLst>
        </xdr:cNvPr>
        <xdr:cNvSpPr txBox="1"/>
      </xdr:nvSpPr>
      <xdr:spPr>
        <a:xfrm>
          <a:off x="7879773" y="40914204"/>
          <a:ext cx="3653470" cy="16307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Packaged retained during flight . Upon landing, 13 cycles released the trigger. After trigger calibration in Test 8; less prone to release prematurely but more cycles to release. This large number far above the average (3) shows the inconsistency of using friction to allow for multiple release cycles.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-The camera was tilted upward ~15-deg.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-Landing was performed manually.</a:t>
          </a:r>
        </a:p>
        <a:p>
          <a:r>
            <a:rPr lang="en-US" sz="1100" baseline="0"/>
            <a:t>-No damage sustained.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b/MECH_DESIGN/Sr.%20Project/spring%20quarter%20(testing)/test%20report/procedures/test%207/test7_processed_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b/MECH_DESIGN/Sr.%20Project/spring%20quarter%20(testing)/test%20report/procedures/test%209/spreadsheet/TEST9_2_3.xl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1 (2)"/>
    </sheetNames>
    <sheetDataSet>
      <sheetData sheetId="0"/>
      <sheetData sheetId="1">
        <row r="30">
          <cell r="C30">
            <v>0.49709680000000001</v>
          </cell>
          <cell r="D30">
            <v>0</v>
          </cell>
        </row>
        <row r="31">
          <cell r="C31">
            <v>9.4448392000000005</v>
          </cell>
          <cell r="D31">
            <v>30</v>
          </cell>
        </row>
        <row r="32">
          <cell r="C32">
            <v>7.2700407</v>
          </cell>
          <cell r="D32">
            <v>60</v>
          </cell>
        </row>
        <row r="33">
          <cell r="C33">
            <v>11.3089522</v>
          </cell>
          <cell r="D33">
            <v>90</v>
          </cell>
        </row>
        <row r="34">
          <cell r="C34">
            <v>10.8739925</v>
          </cell>
          <cell r="D34">
            <v>120</v>
          </cell>
        </row>
        <row r="35">
          <cell r="C35">
            <v>12.2410087</v>
          </cell>
          <cell r="D35">
            <v>150</v>
          </cell>
        </row>
        <row r="36">
          <cell r="C36">
            <v>9.3827020999999995</v>
          </cell>
          <cell r="D36">
            <v>180</v>
          </cell>
        </row>
        <row r="37">
          <cell r="C37">
            <v>9.0098795000000003</v>
          </cell>
          <cell r="D37">
            <v>210</v>
          </cell>
          <cell r="N37">
            <v>0</v>
          </cell>
          <cell r="P37">
            <v>0</v>
          </cell>
          <cell r="T37">
            <v>0</v>
          </cell>
          <cell r="V37">
            <v>0</v>
          </cell>
          <cell r="Z37">
            <v>0</v>
          </cell>
          <cell r="AB37">
            <v>0</v>
          </cell>
        </row>
        <row r="38">
          <cell r="C38">
            <v>8.7535639624999995</v>
          </cell>
          <cell r="D38">
            <v>478</v>
          </cell>
          <cell r="N38">
            <v>0.128002426</v>
          </cell>
          <cell r="P38">
            <v>30</v>
          </cell>
          <cell r="T38">
            <v>0.12738105499999999</v>
          </cell>
          <cell r="V38">
            <v>30</v>
          </cell>
          <cell r="Z38">
            <v>8.463073019999999E-2</v>
          </cell>
          <cell r="AB38">
            <v>30</v>
          </cell>
        </row>
        <row r="39">
          <cell r="N39">
            <v>0.28334517600000003</v>
          </cell>
          <cell r="P39">
            <v>60</v>
          </cell>
          <cell r="T39">
            <v>0.31565646800000002</v>
          </cell>
          <cell r="V39">
            <v>60</v>
          </cell>
          <cell r="Z39">
            <v>0.29154727320000001</v>
          </cell>
          <cell r="AB39">
            <v>60</v>
          </cell>
        </row>
        <row r="40">
          <cell r="N40">
            <v>0.42874599000000002</v>
          </cell>
          <cell r="P40">
            <v>90</v>
          </cell>
          <cell r="T40">
            <v>0.49088309000000002</v>
          </cell>
          <cell r="V40">
            <v>90</v>
          </cell>
          <cell r="Z40">
            <v>0.44440453920000006</v>
          </cell>
          <cell r="AB40">
            <v>90</v>
          </cell>
        </row>
        <row r="41">
          <cell r="H41">
            <v>0</v>
          </cell>
          <cell r="I41">
            <v>1.6777017000000001</v>
          </cell>
          <cell r="J41">
            <v>0</v>
          </cell>
          <cell r="K41">
            <v>88</v>
          </cell>
          <cell r="N41">
            <v>0.54183551200000002</v>
          </cell>
          <cell r="P41">
            <v>120</v>
          </cell>
          <cell r="T41">
            <v>0.62820608099999997</v>
          </cell>
          <cell r="V41">
            <v>120</v>
          </cell>
          <cell r="Z41">
            <v>0.55128035120000007</v>
          </cell>
          <cell r="AB41">
            <v>120</v>
          </cell>
        </row>
        <row r="42">
          <cell r="H42">
            <v>0.110604038</v>
          </cell>
          <cell r="I42">
            <v>14.9750411</v>
          </cell>
          <cell r="J42">
            <v>30</v>
          </cell>
          <cell r="K42">
            <v>84</v>
          </cell>
          <cell r="N42">
            <v>0.66548834099999998</v>
          </cell>
          <cell r="P42">
            <v>150</v>
          </cell>
          <cell r="T42">
            <v>0.77795649200000005</v>
          </cell>
          <cell r="V42">
            <v>150</v>
          </cell>
          <cell r="Z42">
            <v>0.69481705220000001</v>
          </cell>
          <cell r="AB42">
            <v>150</v>
          </cell>
        </row>
        <row r="43">
          <cell r="H43">
            <v>0.22555767300000001</v>
          </cell>
          <cell r="I43">
            <v>11.868186100000001</v>
          </cell>
          <cell r="J43">
            <v>60</v>
          </cell>
          <cell r="K43">
            <v>80</v>
          </cell>
          <cell r="N43">
            <v>0.79970447700000002</v>
          </cell>
          <cell r="P43">
            <v>180</v>
          </cell>
          <cell r="T43">
            <v>0.95691134</v>
          </cell>
          <cell r="V43">
            <v>180</v>
          </cell>
          <cell r="Z43">
            <v>0.81909125220000001</v>
          </cell>
          <cell r="AB43">
            <v>180</v>
          </cell>
        </row>
        <row r="44">
          <cell r="H44">
            <v>0.33802582400000003</v>
          </cell>
          <cell r="I44">
            <v>14.788629800000001</v>
          </cell>
          <cell r="J44">
            <v>90</v>
          </cell>
          <cell r="K44">
            <v>77</v>
          </cell>
          <cell r="N44">
            <v>0.94510529100000007</v>
          </cell>
          <cell r="P44">
            <v>210</v>
          </cell>
          <cell r="T44">
            <v>0.964367792</v>
          </cell>
          <cell r="V44">
            <v>210</v>
          </cell>
          <cell r="Z44">
            <v>0.98126908320000006</v>
          </cell>
          <cell r="AB44">
            <v>210</v>
          </cell>
        </row>
        <row r="45">
          <cell r="H45">
            <v>0.44738712000000003</v>
          </cell>
          <cell r="I45">
            <v>10.936129600000001</v>
          </cell>
          <cell r="J45">
            <v>120</v>
          </cell>
          <cell r="K45">
            <v>73</v>
          </cell>
          <cell r="N45">
            <v>0.97306698599999997</v>
          </cell>
          <cell r="P45">
            <v>240</v>
          </cell>
          <cell r="T45">
            <v>1.1545073180000001</v>
          </cell>
          <cell r="V45">
            <v>240</v>
          </cell>
          <cell r="Z45">
            <v>1.0297360212</v>
          </cell>
          <cell r="AB45">
            <v>240</v>
          </cell>
        </row>
        <row r="46">
          <cell r="H46">
            <v>0.54245688300000006</v>
          </cell>
          <cell r="I46">
            <v>9.4448392000000005</v>
          </cell>
          <cell r="J46">
            <v>150</v>
          </cell>
          <cell r="K46">
            <v>70</v>
          </cell>
          <cell r="N46">
            <v>1.123438768</v>
          </cell>
          <cell r="P46">
            <v>270</v>
          </cell>
          <cell r="T46">
            <v>1.3110928100000001</v>
          </cell>
          <cell r="V46">
            <v>270</v>
          </cell>
          <cell r="Z46">
            <v>1.1477965112000001</v>
          </cell>
          <cell r="AB46">
            <v>270</v>
          </cell>
        </row>
        <row r="47">
          <cell r="H47">
            <v>0.61329317699999997</v>
          </cell>
          <cell r="I47">
            <v>10.625444100000001</v>
          </cell>
          <cell r="J47">
            <v>180</v>
          </cell>
          <cell r="K47">
            <v>66</v>
          </cell>
          <cell r="N47">
            <v>1.264489985</v>
          </cell>
          <cell r="P47">
            <v>300</v>
          </cell>
          <cell r="T47">
            <v>1.462085963</v>
          </cell>
          <cell r="V47">
            <v>300</v>
          </cell>
          <cell r="Z47">
            <v>1.3118384552</v>
          </cell>
          <cell r="AB47">
            <v>300</v>
          </cell>
        </row>
        <row r="48">
          <cell r="H48">
            <v>0.70339197200000003</v>
          </cell>
          <cell r="I48">
            <v>12.7381055</v>
          </cell>
          <cell r="J48">
            <v>210</v>
          </cell>
          <cell r="K48">
            <v>63</v>
          </cell>
          <cell r="N48">
            <v>1.3924924110000001</v>
          </cell>
          <cell r="P48">
            <v>330</v>
          </cell>
          <cell r="T48">
            <v>1.6484972630000001</v>
          </cell>
          <cell r="V48">
            <v>330</v>
          </cell>
          <cell r="Z48">
            <v>1.4901719322</v>
          </cell>
          <cell r="AB48">
            <v>330</v>
          </cell>
        </row>
        <row r="49">
          <cell r="H49">
            <v>0.81399600999999999</v>
          </cell>
          <cell r="I49">
            <v>18.144033199999999</v>
          </cell>
          <cell r="J49">
            <v>240</v>
          </cell>
          <cell r="K49">
            <v>59</v>
          </cell>
          <cell r="N49">
            <v>1.5341649989999999</v>
          </cell>
          <cell r="P49">
            <v>360</v>
          </cell>
          <cell r="T49">
            <v>1.85789929</v>
          </cell>
          <cell r="V49">
            <v>360</v>
          </cell>
          <cell r="Z49">
            <v>1.6809328291999999</v>
          </cell>
          <cell r="AB49">
            <v>360</v>
          </cell>
        </row>
        <row r="50">
          <cell r="H50">
            <v>0.91652222500000002</v>
          </cell>
          <cell r="I50">
            <v>11.433226399999999</v>
          </cell>
          <cell r="J50">
            <v>270</v>
          </cell>
          <cell r="K50">
            <v>56</v>
          </cell>
          <cell r="N50">
            <v>1.691993233</v>
          </cell>
          <cell r="P50">
            <v>390</v>
          </cell>
          <cell r="T50">
            <v>1.9896920790999999</v>
          </cell>
          <cell r="V50">
            <v>390</v>
          </cell>
          <cell r="Z50">
            <v>1.8611304192</v>
          </cell>
          <cell r="AB50">
            <v>390</v>
          </cell>
        </row>
        <row r="51">
          <cell r="H51">
            <v>0.97990206700000004</v>
          </cell>
          <cell r="I51">
            <v>13.297339399999998</v>
          </cell>
          <cell r="J51">
            <v>300</v>
          </cell>
          <cell r="K51">
            <v>51</v>
          </cell>
          <cell r="N51">
            <v>1.8380154180000001</v>
          </cell>
          <cell r="P51">
            <v>420</v>
          </cell>
          <cell r="Z51">
            <v>1.9791287720999999</v>
          </cell>
          <cell r="AB51">
            <v>420</v>
          </cell>
        </row>
        <row r="52">
          <cell r="H52">
            <v>1.094234331</v>
          </cell>
          <cell r="I52">
            <v>13.856573300000001</v>
          </cell>
          <cell r="J52">
            <v>330</v>
          </cell>
          <cell r="K52">
            <v>48</v>
          </cell>
          <cell r="N52">
            <v>1.9759597799999999</v>
          </cell>
          <cell r="P52">
            <v>450</v>
          </cell>
        </row>
        <row r="53">
          <cell r="H53">
            <v>1.2147803050000001</v>
          </cell>
          <cell r="I53">
            <v>15.4721379</v>
          </cell>
          <cell r="J53">
            <v>360</v>
          </cell>
          <cell r="K53">
            <v>45</v>
          </cell>
          <cell r="N53">
            <v>1.9921775631</v>
          </cell>
          <cell r="P53">
            <v>457</v>
          </cell>
          <cell r="AF53">
            <v>0</v>
          </cell>
          <cell r="AG53">
            <v>3.7282260000000003</v>
          </cell>
          <cell r="AH53">
            <v>0</v>
          </cell>
          <cell r="AI53">
            <v>97</v>
          </cell>
          <cell r="AL53">
            <v>0</v>
          </cell>
          <cell r="AN53">
            <v>0</v>
          </cell>
        </row>
        <row r="54">
          <cell r="H54">
            <v>1.3328407950000001</v>
          </cell>
          <cell r="I54">
            <v>12.675968399999999</v>
          </cell>
          <cell r="J54">
            <v>390</v>
          </cell>
          <cell r="K54">
            <v>41</v>
          </cell>
          <cell r="AF54">
            <v>0.109361296</v>
          </cell>
          <cell r="AG54">
            <v>18.64113</v>
          </cell>
          <cell r="AH54">
            <v>30</v>
          </cell>
          <cell r="AI54">
            <v>93</v>
          </cell>
          <cell r="AL54">
            <v>9.3143512900000003E-2</v>
          </cell>
          <cell r="AN54">
            <v>30</v>
          </cell>
        </row>
        <row r="55">
          <cell r="H55">
            <v>1.4341242679999999</v>
          </cell>
          <cell r="I55">
            <v>12.5516942</v>
          </cell>
          <cell r="J55">
            <v>420</v>
          </cell>
          <cell r="K55">
            <v>39</v>
          </cell>
          <cell r="AF55">
            <v>0.27588872400000003</v>
          </cell>
          <cell r="AG55">
            <v>23.736372200000002</v>
          </cell>
          <cell r="AH55">
            <v>60</v>
          </cell>
          <cell r="AI55">
            <v>90</v>
          </cell>
          <cell r="AL55">
            <v>0.28514715190000001</v>
          </cell>
          <cell r="AN55">
            <v>60</v>
          </cell>
        </row>
        <row r="56">
          <cell r="H56">
            <v>1.5528061289999999</v>
          </cell>
          <cell r="I56">
            <v>14.1051217</v>
          </cell>
          <cell r="J56">
            <v>450</v>
          </cell>
          <cell r="K56">
            <v>34</v>
          </cell>
          <cell r="AF56">
            <v>0.44552300700000003</v>
          </cell>
          <cell r="AG56">
            <v>15.720686300000001</v>
          </cell>
          <cell r="AH56">
            <v>90</v>
          </cell>
          <cell r="AI56">
            <v>87</v>
          </cell>
          <cell r="AL56">
            <v>0.46720885489999997</v>
          </cell>
          <cell r="AN56">
            <v>90</v>
          </cell>
        </row>
        <row r="57">
          <cell r="H57">
            <v>1.673352103</v>
          </cell>
          <cell r="I57">
            <v>15.410000800000001</v>
          </cell>
          <cell r="J57">
            <v>480</v>
          </cell>
          <cell r="K57">
            <v>30</v>
          </cell>
          <cell r="AF57">
            <v>0.59962301500000004</v>
          </cell>
          <cell r="AG57">
            <v>18.144033199999999</v>
          </cell>
          <cell r="AH57">
            <v>120</v>
          </cell>
          <cell r="AI57">
            <v>84</v>
          </cell>
          <cell r="AL57">
            <v>0.62317297589999998</v>
          </cell>
          <cell r="AN57">
            <v>120</v>
          </cell>
        </row>
        <row r="58">
          <cell r="H58">
            <v>1.809432352</v>
          </cell>
          <cell r="I58">
            <v>16.3420573</v>
          </cell>
          <cell r="J58">
            <v>510</v>
          </cell>
          <cell r="K58">
            <v>27</v>
          </cell>
          <cell r="AF58">
            <v>0.73321778000000004</v>
          </cell>
          <cell r="AG58">
            <v>17.460525100000002</v>
          </cell>
          <cell r="AH58">
            <v>150</v>
          </cell>
          <cell r="AI58">
            <v>81</v>
          </cell>
          <cell r="AL58">
            <v>0.77789435490000003</v>
          </cell>
          <cell r="AN58">
            <v>150</v>
          </cell>
        </row>
        <row r="59">
          <cell r="H59">
            <v>1.939920262</v>
          </cell>
          <cell r="I59">
            <v>14.5400814</v>
          </cell>
          <cell r="J59">
            <v>540</v>
          </cell>
          <cell r="K59">
            <v>24</v>
          </cell>
          <cell r="AF59">
            <v>0.90720166000000002</v>
          </cell>
          <cell r="AG59">
            <v>23.549960899999999</v>
          </cell>
          <cell r="AH59">
            <v>180</v>
          </cell>
          <cell r="AI59">
            <v>78</v>
          </cell>
          <cell r="AL59">
            <v>0.96616976790000009</v>
          </cell>
          <cell r="AN59">
            <v>180</v>
          </cell>
        </row>
        <row r="60">
          <cell r="H60">
            <v>1.9733500218000002</v>
          </cell>
          <cell r="I60">
            <v>3.4796776</v>
          </cell>
          <cell r="J60">
            <v>570</v>
          </cell>
          <cell r="K60">
            <v>22</v>
          </cell>
          <cell r="AF60">
            <v>1.034582715</v>
          </cell>
          <cell r="AG60">
            <v>19.262501</v>
          </cell>
          <cell r="AH60">
            <v>210</v>
          </cell>
          <cell r="AI60">
            <v>75</v>
          </cell>
          <cell r="AL60">
            <v>1.0146367059000001</v>
          </cell>
          <cell r="AN60">
            <v>210</v>
          </cell>
        </row>
        <row r="61">
          <cell r="AF61">
            <v>1.216023047</v>
          </cell>
          <cell r="AG61">
            <v>20.629517200000002</v>
          </cell>
          <cell r="AH61">
            <v>240</v>
          </cell>
          <cell r="AI61">
            <v>72</v>
          </cell>
          <cell r="AL61">
            <v>1.1295903409000001</v>
          </cell>
          <cell r="AN61">
            <v>240</v>
          </cell>
        </row>
        <row r="62">
          <cell r="AF62">
            <v>1.3813077330000001</v>
          </cell>
          <cell r="AG62">
            <v>21.126614</v>
          </cell>
          <cell r="AH62">
            <v>270</v>
          </cell>
          <cell r="AI62">
            <v>69</v>
          </cell>
          <cell r="AL62">
            <v>1.2979818819000002</v>
          </cell>
          <cell r="AN62">
            <v>270</v>
          </cell>
        </row>
        <row r="63">
          <cell r="AF63">
            <v>1.569583146</v>
          </cell>
          <cell r="AG63">
            <v>23.2392754</v>
          </cell>
          <cell r="AH63">
            <v>300</v>
          </cell>
          <cell r="AI63">
            <v>66</v>
          </cell>
          <cell r="AL63">
            <v>1.4738298749000001</v>
          </cell>
          <cell r="AN63">
            <v>300</v>
          </cell>
        </row>
        <row r="64">
          <cell r="AF64">
            <v>1.769043237</v>
          </cell>
          <cell r="AG64">
            <v>23.487823799999997</v>
          </cell>
          <cell r="AH64">
            <v>330</v>
          </cell>
          <cell r="AI64">
            <v>63</v>
          </cell>
          <cell r="AL64">
            <v>1.6776395629</v>
          </cell>
          <cell r="AN64">
            <v>330</v>
          </cell>
        </row>
        <row r="65">
          <cell r="AF65">
            <v>1.9716101830000001</v>
          </cell>
          <cell r="AG65">
            <v>21.250888200000002</v>
          </cell>
          <cell r="AH65">
            <v>360</v>
          </cell>
          <cell r="AI65">
            <v>60</v>
          </cell>
          <cell r="AL65">
            <v>1.8702645729</v>
          </cell>
          <cell r="AN65">
            <v>360</v>
          </cell>
        </row>
        <row r="66">
          <cell r="AF66">
            <v>2.0449319610000001</v>
          </cell>
          <cell r="AG66">
            <v>19.262501</v>
          </cell>
          <cell r="AH66">
            <v>390</v>
          </cell>
          <cell r="AI66">
            <v>57</v>
          </cell>
          <cell r="AL66">
            <v>2.0057234509000001</v>
          </cell>
          <cell r="AN66">
            <v>390</v>
          </cell>
        </row>
        <row r="67">
          <cell r="AF67">
            <v>2.2506057620000002</v>
          </cell>
          <cell r="AG67">
            <v>25.7247594</v>
          </cell>
          <cell r="AH67">
            <v>420</v>
          </cell>
          <cell r="AI67">
            <v>54</v>
          </cell>
          <cell r="AL67">
            <v>2.0920940199000002</v>
          </cell>
          <cell r="AN67">
            <v>420</v>
          </cell>
        </row>
        <row r="68">
          <cell r="AF68">
            <v>2.4525513370000001</v>
          </cell>
          <cell r="AG68">
            <v>21.250888200000002</v>
          </cell>
          <cell r="AH68">
            <v>450</v>
          </cell>
          <cell r="AI68">
            <v>50</v>
          </cell>
          <cell r="AL68">
            <v>2.2840976588999999</v>
          </cell>
          <cell r="AN68">
            <v>450</v>
          </cell>
        </row>
        <row r="69">
          <cell r="AF69">
            <v>2.6252924750000002</v>
          </cell>
          <cell r="AG69">
            <v>19.946009100000001</v>
          </cell>
          <cell r="AH69">
            <v>480</v>
          </cell>
          <cell r="AI69">
            <v>47</v>
          </cell>
          <cell r="AL69">
            <v>2.4698875878999997</v>
          </cell>
          <cell r="AN69">
            <v>480</v>
          </cell>
        </row>
        <row r="70">
          <cell r="AF70">
            <v>2.7793924830000001</v>
          </cell>
          <cell r="AG70">
            <v>19.511049400000001</v>
          </cell>
          <cell r="AH70">
            <v>510</v>
          </cell>
          <cell r="AI70">
            <v>44</v>
          </cell>
          <cell r="AL70">
            <v>2.6389004998999996</v>
          </cell>
          <cell r="AN70">
            <v>510</v>
          </cell>
        </row>
        <row r="71">
          <cell r="AF71">
            <v>2.966425154</v>
          </cell>
          <cell r="AG71">
            <v>21.996533400000001</v>
          </cell>
          <cell r="AH71">
            <v>540</v>
          </cell>
          <cell r="AI71">
            <v>41</v>
          </cell>
          <cell r="AL71">
            <v>2.8172339768999999</v>
          </cell>
          <cell r="AN71">
            <v>540</v>
          </cell>
        </row>
        <row r="72">
          <cell r="AF72">
            <v>3.0664658849999999</v>
          </cell>
          <cell r="AG72">
            <v>23.115001200000002</v>
          </cell>
          <cell r="AH72">
            <v>570</v>
          </cell>
          <cell r="AI72">
            <v>37</v>
          </cell>
          <cell r="AL72">
            <v>2.9905964858999998</v>
          </cell>
          <cell r="AN72">
            <v>570</v>
          </cell>
        </row>
        <row r="73">
          <cell r="AF73">
            <v>3.248527588</v>
          </cell>
          <cell r="AG73">
            <v>20.6916543</v>
          </cell>
          <cell r="AH73">
            <v>600</v>
          </cell>
          <cell r="AI73">
            <v>34</v>
          </cell>
          <cell r="AL73">
            <v>3.0527335859</v>
          </cell>
          <cell r="AN73">
            <v>600</v>
          </cell>
        </row>
        <row r="74">
          <cell r="AF74">
            <v>3.4218900969999999</v>
          </cell>
          <cell r="AG74">
            <v>23.487823799999997</v>
          </cell>
          <cell r="AH74">
            <v>630</v>
          </cell>
          <cell r="AI74">
            <v>32</v>
          </cell>
          <cell r="AL74">
            <v>3.2304456919</v>
          </cell>
          <cell r="AN74">
            <v>630</v>
          </cell>
        </row>
        <row r="75">
          <cell r="AF75">
            <v>3.6176219619999999</v>
          </cell>
          <cell r="AG75">
            <v>23.052864100000001</v>
          </cell>
          <cell r="AH75">
            <v>660</v>
          </cell>
          <cell r="AI75">
            <v>27</v>
          </cell>
          <cell r="AL75">
            <v>3.3926235228999997</v>
          </cell>
          <cell r="AN75">
            <v>660</v>
          </cell>
        </row>
        <row r="76">
          <cell r="AF76">
            <v>3.812732456</v>
          </cell>
          <cell r="AG76">
            <v>21.9343963</v>
          </cell>
          <cell r="AH76">
            <v>690</v>
          </cell>
          <cell r="AI76">
            <v>24</v>
          </cell>
          <cell r="AL76">
            <v>3.5759279678999998</v>
          </cell>
          <cell r="AN76">
            <v>690</v>
          </cell>
        </row>
        <row r="77">
          <cell r="AF77">
            <v>3.9609294395000001</v>
          </cell>
          <cell r="AG77">
            <v>3.4796776</v>
          </cell>
          <cell r="AH77">
            <v>720</v>
          </cell>
          <cell r="AI77">
            <v>21</v>
          </cell>
          <cell r="AL77">
            <v>3.7511545899000001</v>
          </cell>
          <cell r="AN77">
            <v>720</v>
          </cell>
        </row>
        <row r="78">
          <cell r="AL78">
            <v>3.9363231479</v>
          </cell>
          <cell r="AN78">
            <v>750</v>
          </cell>
        </row>
        <row r="79">
          <cell r="AL79">
            <v>3.9851629085</v>
          </cell>
          <cell r="AN79">
            <v>776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C4">
            <v>1</v>
          </cell>
          <cell r="I4">
            <v>0.84160000000000001</v>
          </cell>
          <cell r="J4">
            <v>1.1200000000000001</v>
          </cell>
        </row>
        <row r="5">
          <cell r="C5">
            <v>2</v>
          </cell>
          <cell r="I5">
            <v>0.84160000000000001</v>
          </cell>
          <cell r="J5">
            <v>1.1200000000000001</v>
          </cell>
        </row>
        <row r="6">
          <cell r="C6">
            <v>3</v>
          </cell>
          <cell r="I6">
            <v>0.84160000000000001</v>
          </cell>
          <cell r="J6">
            <v>1.1200000000000001</v>
          </cell>
        </row>
        <row r="7">
          <cell r="C7">
            <v>4</v>
          </cell>
          <cell r="I7">
            <v>0.84160000000000001</v>
          </cell>
          <cell r="J7">
            <v>1.1200000000000001</v>
          </cell>
        </row>
        <row r="8">
          <cell r="C8">
            <v>5</v>
          </cell>
          <cell r="I8">
            <v>0.84160000000000001</v>
          </cell>
          <cell r="J8">
            <v>1.1200000000000001</v>
          </cell>
        </row>
        <row r="9">
          <cell r="C9">
            <v>6</v>
          </cell>
          <cell r="I9">
            <v>0.84160000000000001</v>
          </cell>
          <cell r="J9">
            <v>1.1200000000000001</v>
          </cell>
        </row>
        <row r="10">
          <cell r="C10">
            <v>7</v>
          </cell>
          <cell r="I10">
            <v>0.84160000000000001</v>
          </cell>
          <cell r="J10">
            <v>1.1200000000000001</v>
          </cell>
        </row>
        <row r="11">
          <cell r="C11">
            <v>8</v>
          </cell>
          <cell r="I11">
            <v>0.84160000000000001</v>
          </cell>
          <cell r="J11">
            <v>1.1200000000000001</v>
          </cell>
        </row>
        <row r="12">
          <cell r="C12">
            <v>9</v>
          </cell>
          <cell r="I12">
            <v>0.84160000000000001</v>
          </cell>
          <cell r="J12">
            <v>1.1200000000000001</v>
          </cell>
        </row>
        <row r="13">
          <cell r="C13">
            <v>10</v>
          </cell>
          <cell r="I13">
            <v>0.84160000000000001</v>
          </cell>
          <cell r="J13">
            <v>1.1200000000000001</v>
          </cell>
        </row>
        <row r="14">
          <cell r="C14">
            <v>11</v>
          </cell>
          <cell r="I14">
            <v>0.84160000000000001</v>
          </cell>
          <cell r="J14">
            <v>1.1200000000000001</v>
          </cell>
        </row>
        <row r="15">
          <cell r="C15">
            <v>12</v>
          </cell>
          <cell r="I15">
            <v>0.84160000000000001</v>
          </cell>
          <cell r="J15">
            <v>1.1200000000000001</v>
          </cell>
        </row>
        <row r="16">
          <cell r="C16">
            <v>13</v>
          </cell>
          <cell r="I16">
            <v>0.84160000000000001</v>
          </cell>
          <cell r="J16">
            <v>1.1200000000000001</v>
          </cell>
        </row>
        <row r="17">
          <cell r="C17">
            <v>14</v>
          </cell>
          <cell r="I17">
            <v>0.84160000000000001</v>
          </cell>
          <cell r="J17">
            <v>1.1200000000000001</v>
          </cell>
        </row>
        <row r="18">
          <cell r="C18">
            <v>15</v>
          </cell>
          <cell r="I18">
            <v>0.84160000000000001</v>
          </cell>
          <cell r="J18">
            <v>1.1200000000000001</v>
          </cell>
        </row>
        <row r="19">
          <cell r="C19">
            <v>16</v>
          </cell>
          <cell r="I19">
            <v>0.84160000000000001</v>
          </cell>
          <cell r="J19">
            <v>1.1200000000000001</v>
          </cell>
        </row>
        <row r="20">
          <cell r="C20">
            <v>17</v>
          </cell>
          <cell r="I20">
            <v>0.84160000000000001</v>
          </cell>
          <cell r="J20">
            <v>1.1200000000000001</v>
          </cell>
        </row>
        <row r="21">
          <cell r="C21">
            <v>18</v>
          </cell>
          <cell r="I21">
            <v>0.84160000000000001</v>
          </cell>
          <cell r="J21">
            <v>1.1200000000000001</v>
          </cell>
        </row>
        <row r="22">
          <cell r="C22">
            <v>19</v>
          </cell>
          <cell r="I22">
            <v>0.84160000000000001</v>
          </cell>
          <cell r="J22">
            <v>1.1200000000000001</v>
          </cell>
        </row>
        <row r="23">
          <cell r="C23">
            <v>20</v>
          </cell>
          <cell r="I23">
            <v>0.84160000000000001</v>
          </cell>
          <cell r="J23">
            <v>1.1200000000000001</v>
          </cell>
        </row>
        <row r="24">
          <cell r="C24">
            <v>21</v>
          </cell>
          <cell r="I24">
            <v>0.84160000000000001</v>
          </cell>
          <cell r="J24">
            <v>1.1200000000000001</v>
          </cell>
        </row>
        <row r="25">
          <cell r="C25">
            <v>22</v>
          </cell>
          <cell r="I25">
            <v>0.84160000000000001</v>
          </cell>
          <cell r="J25">
            <v>1.1200000000000001</v>
          </cell>
        </row>
        <row r="26">
          <cell r="C26">
            <v>23</v>
          </cell>
          <cell r="I26">
            <v>0.84160000000000001</v>
          </cell>
          <cell r="J26">
            <v>1.1200000000000001</v>
          </cell>
        </row>
        <row r="27">
          <cell r="C27">
            <v>24</v>
          </cell>
          <cell r="I27">
            <v>0.84160000000000001</v>
          </cell>
          <cell r="J27">
            <v>1.1200000000000001</v>
          </cell>
        </row>
        <row r="28">
          <cell r="C28">
            <v>25</v>
          </cell>
          <cell r="I28">
            <v>0.84160000000000001</v>
          </cell>
          <cell r="J28">
            <v>1.1200000000000001</v>
          </cell>
        </row>
        <row r="29">
          <cell r="C29">
            <v>26</v>
          </cell>
          <cell r="I29">
            <v>0.84160000000000001</v>
          </cell>
          <cell r="J29">
            <v>1.1200000000000001</v>
          </cell>
        </row>
        <row r="30">
          <cell r="C30">
            <v>27</v>
          </cell>
          <cell r="I30">
            <v>0.84160000000000001</v>
          </cell>
          <cell r="J30">
            <v>1.1200000000000001</v>
          </cell>
        </row>
        <row r="31">
          <cell r="C31">
            <v>28</v>
          </cell>
          <cell r="I31">
            <v>0.84160000000000001</v>
          </cell>
          <cell r="J31">
            <v>1.1200000000000001</v>
          </cell>
        </row>
        <row r="32">
          <cell r="C32">
            <v>29</v>
          </cell>
          <cell r="I32">
            <v>0.84160000000000001</v>
          </cell>
          <cell r="J32">
            <v>1.1200000000000001</v>
          </cell>
        </row>
        <row r="33">
          <cell r="C33">
            <v>30</v>
          </cell>
          <cell r="I33">
            <v>0.84160000000000001</v>
          </cell>
          <cell r="J33">
            <v>1.1200000000000001</v>
          </cell>
        </row>
        <row r="34">
          <cell r="C34">
            <v>31</v>
          </cell>
          <cell r="I34">
            <v>0.84160000000000001</v>
          </cell>
          <cell r="J34">
            <v>1.1200000000000001</v>
          </cell>
        </row>
        <row r="35">
          <cell r="C35">
            <v>32</v>
          </cell>
          <cell r="I35">
            <v>0.84160000000000001</v>
          </cell>
          <cell r="J35">
            <v>1.1200000000000001</v>
          </cell>
        </row>
        <row r="36">
          <cell r="C36">
            <v>33</v>
          </cell>
          <cell r="I36">
            <v>0.84160000000000001</v>
          </cell>
          <cell r="J36">
            <v>1.1200000000000001</v>
          </cell>
        </row>
        <row r="37">
          <cell r="C37">
            <v>34</v>
          </cell>
          <cell r="I37">
            <v>0.84160000000000001</v>
          </cell>
          <cell r="J37">
            <v>1.1200000000000001</v>
          </cell>
        </row>
        <row r="38">
          <cell r="C38">
            <v>35</v>
          </cell>
          <cell r="I38">
            <v>0.84160000000000001</v>
          </cell>
          <cell r="J38">
            <v>1.1200000000000001</v>
          </cell>
        </row>
        <row r="39">
          <cell r="C39">
            <v>36</v>
          </cell>
          <cell r="I39">
            <v>0.84160000000000001</v>
          </cell>
          <cell r="J39">
            <v>1.1200000000000001</v>
          </cell>
        </row>
        <row r="40">
          <cell r="C40">
            <v>37</v>
          </cell>
          <cell r="I40">
            <v>0.84160000000000001</v>
          </cell>
          <cell r="J40">
            <v>1.1200000000000001</v>
          </cell>
        </row>
        <row r="41">
          <cell r="C41">
            <v>38</v>
          </cell>
          <cell r="I41">
            <v>0.84160000000000001</v>
          </cell>
          <cell r="J41">
            <v>1.1200000000000001</v>
          </cell>
        </row>
        <row r="42">
          <cell r="C42">
            <v>39</v>
          </cell>
          <cell r="I42">
            <v>0.84160000000000001</v>
          </cell>
          <cell r="J42">
            <v>1.1200000000000001</v>
          </cell>
        </row>
        <row r="43">
          <cell r="C43">
            <v>40</v>
          </cell>
          <cell r="I43">
            <v>0.84160000000000001</v>
          </cell>
          <cell r="J43">
            <v>1.1200000000000001</v>
          </cell>
        </row>
        <row r="44">
          <cell r="C44">
            <v>41</v>
          </cell>
          <cell r="I44">
            <v>0.84160000000000001</v>
          </cell>
          <cell r="J44">
            <v>1.1200000000000001</v>
          </cell>
        </row>
        <row r="45">
          <cell r="C45">
            <v>42</v>
          </cell>
          <cell r="I45">
            <v>0.84160000000000001</v>
          </cell>
          <cell r="J45">
            <v>1.1200000000000001</v>
          </cell>
        </row>
        <row r="46">
          <cell r="C46">
            <v>43</v>
          </cell>
          <cell r="I46">
            <v>0.84160000000000001</v>
          </cell>
          <cell r="J46">
            <v>1.1200000000000001</v>
          </cell>
        </row>
        <row r="47">
          <cell r="C47">
            <v>44</v>
          </cell>
          <cell r="I47">
            <v>0.84160000000000001</v>
          </cell>
          <cell r="J47">
            <v>1.1200000000000001</v>
          </cell>
        </row>
        <row r="48">
          <cell r="C48">
            <v>45</v>
          </cell>
          <cell r="I48">
            <v>0.84160000000000001</v>
          </cell>
          <cell r="J48">
            <v>1.1200000000000001</v>
          </cell>
        </row>
        <row r="49">
          <cell r="C49">
            <v>46</v>
          </cell>
          <cell r="I49">
            <v>0.84160000000000001</v>
          </cell>
          <cell r="J49">
            <v>1.1200000000000001</v>
          </cell>
        </row>
        <row r="50">
          <cell r="C50">
            <v>47</v>
          </cell>
          <cell r="I50">
            <v>0.84160000000000001</v>
          </cell>
          <cell r="J50">
            <v>1.1200000000000001</v>
          </cell>
        </row>
        <row r="51">
          <cell r="C51">
            <v>48</v>
          </cell>
          <cell r="I51">
            <v>0.84160000000000001</v>
          </cell>
          <cell r="J51">
            <v>1.1200000000000001</v>
          </cell>
        </row>
        <row r="52">
          <cell r="C52">
            <v>49</v>
          </cell>
          <cell r="I52">
            <v>0.84160000000000001</v>
          </cell>
          <cell r="J52">
            <v>1.1200000000000001</v>
          </cell>
        </row>
        <row r="53">
          <cell r="C53">
            <v>50</v>
          </cell>
          <cell r="I53">
            <v>0.84160000000000001</v>
          </cell>
          <cell r="J53">
            <v>1.1200000000000001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outube.com/watch?v=EYMKlLspm7o&amp;t=20m19s" TargetMode="External"/><Relationship Id="rId13" Type="http://schemas.openxmlformats.org/officeDocument/2006/relationships/hyperlink" Target="https://www.youtube.com/watch?v=EYMKlLspm7o&amp;t=27m45s" TargetMode="External"/><Relationship Id="rId18" Type="http://schemas.openxmlformats.org/officeDocument/2006/relationships/hyperlink" Target="https://www.youtube.com/watch?v=EYMKlLspm7o&amp;t=45m51s" TargetMode="External"/><Relationship Id="rId26" Type="http://schemas.openxmlformats.org/officeDocument/2006/relationships/hyperlink" Target="https://www.youtube.com/watch?v=EYMKlLspm7o&amp;t=1h3m29s" TargetMode="External"/><Relationship Id="rId3" Type="http://schemas.openxmlformats.org/officeDocument/2006/relationships/hyperlink" Target="https://www.youtube.com/watch?v=EYMKlLspm7o&amp;t=2m43s" TargetMode="External"/><Relationship Id="rId21" Type="http://schemas.openxmlformats.org/officeDocument/2006/relationships/hyperlink" Target="https://www.youtube.com/watch?v=EYMKlLspm7o&amp;t=53m51s" TargetMode="External"/><Relationship Id="rId7" Type="http://schemas.openxmlformats.org/officeDocument/2006/relationships/hyperlink" Target="https://www.youtube.com/watch?v=EYMKlLspm7o&amp;t=17m9s" TargetMode="External"/><Relationship Id="rId12" Type="http://schemas.openxmlformats.org/officeDocument/2006/relationships/hyperlink" Target="https://www.youtube.com/watch?v=EYMKlLspm7o&amp;t=26m21s" TargetMode="External"/><Relationship Id="rId17" Type="http://schemas.openxmlformats.org/officeDocument/2006/relationships/hyperlink" Target="https://www.youtube.com/watch?v=EYMKlLspm7o&amp;t=41m6s" TargetMode="External"/><Relationship Id="rId25" Type="http://schemas.openxmlformats.org/officeDocument/2006/relationships/hyperlink" Target="https://www.youtube.com/watch?v=EYMKlLspm7o&amp;t=1h1m52s" TargetMode="External"/><Relationship Id="rId2" Type="http://schemas.openxmlformats.org/officeDocument/2006/relationships/hyperlink" Target="https://www.youtube.com/watch?v=EYMKlLspm7o&amp;t=4m17s" TargetMode="External"/><Relationship Id="rId16" Type="http://schemas.openxmlformats.org/officeDocument/2006/relationships/hyperlink" Target="https://www.youtube.com/watch?v=EYMKlLspm7o&amp;t=39m19s" TargetMode="External"/><Relationship Id="rId20" Type="http://schemas.openxmlformats.org/officeDocument/2006/relationships/hyperlink" Target="https://www.youtube.com/watch?v=EYMKlLspm7o&amp;t=51m59s" TargetMode="External"/><Relationship Id="rId1" Type="http://schemas.openxmlformats.org/officeDocument/2006/relationships/hyperlink" Target="https://www.youtube.com/watch?v=EYMKlLspm7o&amp;t=4m56s" TargetMode="External"/><Relationship Id="rId6" Type="http://schemas.openxmlformats.org/officeDocument/2006/relationships/hyperlink" Target="https://www.youtube.com/watch?v=EYMKlLspm7o&amp;t=14m37s" TargetMode="External"/><Relationship Id="rId11" Type="http://schemas.openxmlformats.org/officeDocument/2006/relationships/hyperlink" Target="https://www.youtube.com/watch?v=EYMKlLspm7o&amp;t=24m44s" TargetMode="External"/><Relationship Id="rId24" Type="http://schemas.openxmlformats.org/officeDocument/2006/relationships/hyperlink" Target="https://www.youtube.com/watch?v=EYMKlLspm7o&amp;t=58m24s" TargetMode="External"/><Relationship Id="rId5" Type="http://schemas.openxmlformats.org/officeDocument/2006/relationships/hyperlink" Target="https://www.youtube.com/watch?v=EYMKlLspm7o&amp;t=11m2s" TargetMode="External"/><Relationship Id="rId15" Type="http://schemas.openxmlformats.org/officeDocument/2006/relationships/hyperlink" Target="https://www.youtube.com/watch?v=EYMKlLspm7o&amp;t=32m15s" TargetMode="External"/><Relationship Id="rId23" Type="http://schemas.openxmlformats.org/officeDocument/2006/relationships/hyperlink" Target="https://www.youtube.com/watch?v=EYMKlLspm7o&amp;t=56m23s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https://www.youtube.com/watch?v=EYMKlLspm7o&amp;t=23m3s" TargetMode="External"/><Relationship Id="rId19" Type="http://schemas.openxmlformats.org/officeDocument/2006/relationships/hyperlink" Target="https://www.youtube.com/watch?v=EYMKlLspm7o&amp;t=48m1s" TargetMode="External"/><Relationship Id="rId4" Type="http://schemas.openxmlformats.org/officeDocument/2006/relationships/hyperlink" Target="https://www.youtube.com/watch?v=EYMKlLspm7o" TargetMode="External"/><Relationship Id="rId9" Type="http://schemas.openxmlformats.org/officeDocument/2006/relationships/hyperlink" Target="https://www.youtube.com/watch?v=EYMKlLspm7o&amp;t=21m10s" TargetMode="External"/><Relationship Id="rId14" Type="http://schemas.openxmlformats.org/officeDocument/2006/relationships/hyperlink" Target="https://www.youtube.com/watch?v=EYMKlLspm7o&amp;t=30m43s" TargetMode="External"/><Relationship Id="rId22" Type="http://schemas.openxmlformats.org/officeDocument/2006/relationships/hyperlink" Target="https://www.youtube.com/watch?v=EYMKlLspm7o&amp;t=55m15s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B1B11-B705-42AD-9038-EBB1F8B9B691}">
  <dimension ref="A1:S59"/>
  <sheetViews>
    <sheetView tabSelected="1" topLeftCell="A31" zoomScale="91" zoomScaleNormal="91" workbookViewId="0">
      <selection activeCell="T8" sqref="T8"/>
    </sheetView>
  </sheetViews>
  <sheetFormatPr defaultRowHeight="15" x14ac:dyDescent="0.25"/>
  <cols>
    <col min="1" max="1" width="9.140625" customWidth="1"/>
    <col min="2" max="2" width="6.85546875" bestFit="1" customWidth="1"/>
    <col min="3" max="3" width="7.5703125" bestFit="1" customWidth="1"/>
    <col min="4" max="4" width="7.140625" bestFit="1" customWidth="1"/>
    <col min="5" max="5" width="7.5703125" bestFit="1" customWidth="1"/>
    <col min="6" max="6" width="7.5703125" customWidth="1"/>
    <col min="7" max="7" width="11.85546875" bestFit="1" customWidth="1"/>
    <col min="8" max="8" width="4.85546875" bestFit="1" customWidth="1"/>
    <col min="9" max="9" width="4.42578125" bestFit="1" customWidth="1"/>
    <col min="10" max="10" width="8" customWidth="1"/>
    <col min="11" max="11" width="6.85546875" bestFit="1" customWidth="1"/>
    <col min="12" max="12" width="10.7109375" bestFit="1" customWidth="1"/>
    <col min="13" max="13" width="7.5703125" bestFit="1" customWidth="1"/>
    <col min="14" max="14" width="9.28515625" customWidth="1"/>
    <col min="15" max="15" width="9.85546875" customWidth="1"/>
    <col min="16" max="16" width="56" customWidth="1"/>
    <col min="17" max="17" width="33.85546875" customWidth="1"/>
  </cols>
  <sheetData>
    <row r="1" spans="1:19" ht="15.75" thickBot="1" x14ac:dyDescent="0.3"/>
    <row r="2" spans="1:19" ht="15.75" thickBot="1" x14ac:dyDescent="0.3">
      <c r="B2" s="2"/>
      <c r="C2" s="35" t="s">
        <v>51</v>
      </c>
      <c r="D2" s="36"/>
      <c r="E2" s="36"/>
      <c r="F2" s="36"/>
      <c r="G2" s="37"/>
      <c r="H2" s="36"/>
      <c r="I2" s="36"/>
      <c r="J2" s="37"/>
      <c r="K2" s="37"/>
      <c r="L2" s="37"/>
      <c r="M2" s="36"/>
      <c r="N2" s="36"/>
      <c r="O2" s="36"/>
      <c r="P2" s="36"/>
      <c r="Q2" s="38"/>
    </row>
    <row r="3" spans="1:19" x14ac:dyDescent="0.25">
      <c r="B3" s="14"/>
      <c r="C3" s="31" t="s">
        <v>5</v>
      </c>
      <c r="D3" s="32"/>
      <c r="E3" s="31" t="s">
        <v>6</v>
      </c>
      <c r="F3" s="33"/>
      <c r="G3" s="3"/>
      <c r="H3" s="34" t="s">
        <v>0</v>
      </c>
      <c r="I3" s="33"/>
      <c r="J3" s="31" t="s">
        <v>1</v>
      </c>
      <c r="K3" s="39"/>
      <c r="L3" s="32"/>
      <c r="M3" s="34" t="s">
        <v>11</v>
      </c>
      <c r="N3" s="32"/>
      <c r="O3" s="3"/>
      <c r="P3" s="4"/>
      <c r="Q3" s="2"/>
    </row>
    <row r="4" spans="1:19" ht="15.75" thickBot="1" x14ac:dyDescent="0.3">
      <c r="B4" s="14" t="s">
        <v>22</v>
      </c>
      <c r="C4" s="7" t="s">
        <v>2</v>
      </c>
      <c r="D4" s="8" t="s">
        <v>3</v>
      </c>
      <c r="E4" s="7" t="s">
        <v>2</v>
      </c>
      <c r="F4" s="9" t="s">
        <v>4</v>
      </c>
      <c r="G4" s="10" t="s">
        <v>17</v>
      </c>
      <c r="H4" s="11" t="s">
        <v>7</v>
      </c>
      <c r="I4" s="9" t="s">
        <v>8</v>
      </c>
      <c r="J4" s="7" t="s">
        <v>14</v>
      </c>
      <c r="K4" s="12" t="s">
        <v>15</v>
      </c>
      <c r="L4" s="29" t="s">
        <v>16</v>
      </c>
      <c r="M4" s="11" t="s">
        <v>12</v>
      </c>
      <c r="N4" s="8" t="s">
        <v>13</v>
      </c>
      <c r="O4" s="14" t="s">
        <v>24</v>
      </c>
      <c r="P4" s="13" t="s">
        <v>9</v>
      </c>
      <c r="Q4" s="14" t="s">
        <v>10</v>
      </c>
    </row>
    <row r="5" spans="1:19" ht="82.5" customHeight="1" x14ac:dyDescent="0.25">
      <c r="B5" s="25">
        <v>1</v>
      </c>
      <c r="C5" s="24">
        <v>0.5</v>
      </c>
      <c r="D5" s="19">
        <v>0.51014559100000001</v>
      </c>
      <c r="E5" s="16">
        <v>35</v>
      </c>
      <c r="F5" s="47">
        <f>D5/(H5/60+I5/3600)</f>
        <v>21.354931716279069</v>
      </c>
      <c r="G5" s="49">
        <v>2.7</v>
      </c>
      <c r="H5" s="16">
        <v>1</v>
      </c>
      <c r="I5" s="52">
        <v>26</v>
      </c>
      <c r="J5" s="22">
        <v>0.99</v>
      </c>
      <c r="K5" s="17">
        <v>0.89</v>
      </c>
      <c r="L5" s="27">
        <f>J5-K5</f>
        <v>9.9999999999999978E-2</v>
      </c>
      <c r="M5" s="16" t="s">
        <v>19</v>
      </c>
      <c r="N5" s="52" t="s">
        <v>18</v>
      </c>
      <c r="O5" s="42" t="s">
        <v>25</v>
      </c>
      <c r="P5" s="42"/>
      <c r="Q5" s="55" t="s">
        <v>27</v>
      </c>
    </row>
    <row r="6" spans="1:19" ht="84" customHeight="1" x14ac:dyDescent="0.25">
      <c r="B6" s="26">
        <v>2</v>
      </c>
      <c r="C6" s="1">
        <v>0.5</v>
      </c>
      <c r="D6" s="21">
        <v>0.202566946</v>
      </c>
      <c r="E6" s="18">
        <v>35</v>
      </c>
      <c r="F6" s="48">
        <f t="shared" ref="F6:F33" si="0">D6/(H6/60+I6/3600)</f>
        <v>24.308033519999999</v>
      </c>
      <c r="G6" s="50">
        <v>0.4</v>
      </c>
      <c r="H6" s="18">
        <v>0</v>
      </c>
      <c r="I6" s="20">
        <v>30</v>
      </c>
      <c r="J6" s="23">
        <v>0.77</v>
      </c>
      <c r="K6" s="15">
        <v>0.74</v>
      </c>
      <c r="L6" s="28">
        <f t="shared" ref="L6:L33" si="1">J6-K6</f>
        <v>3.0000000000000027E-2</v>
      </c>
      <c r="M6" s="18" t="s">
        <v>19</v>
      </c>
      <c r="N6" s="20" t="s">
        <v>18</v>
      </c>
      <c r="O6" s="43" t="s">
        <v>26</v>
      </c>
      <c r="P6" s="43"/>
      <c r="Q6" s="56" t="s">
        <v>28</v>
      </c>
    </row>
    <row r="7" spans="1:19" ht="88.5" customHeight="1" x14ac:dyDescent="0.25">
      <c r="B7" s="26">
        <v>3</v>
      </c>
      <c r="C7" s="1">
        <v>0.5</v>
      </c>
      <c r="D7" s="21">
        <v>0.11557500600000001</v>
      </c>
      <c r="E7" s="18">
        <v>35</v>
      </c>
      <c r="F7" s="48">
        <f t="shared" si="0"/>
        <v>16.642800864000002</v>
      </c>
      <c r="G7" s="50">
        <v>2</v>
      </c>
      <c r="H7" s="18">
        <v>0</v>
      </c>
      <c r="I7" s="20">
        <v>25</v>
      </c>
      <c r="J7" s="23">
        <v>0.55000000000000004</v>
      </c>
      <c r="K7" s="15">
        <v>0.52</v>
      </c>
      <c r="L7" s="28">
        <f t="shared" si="1"/>
        <v>3.0000000000000027E-2</v>
      </c>
      <c r="M7" s="18" t="s">
        <v>19</v>
      </c>
      <c r="N7" s="20" t="s">
        <v>18</v>
      </c>
      <c r="O7" s="43" t="s">
        <v>26</v>
      </c>
      <c r="P7" s="43"/>
      <c r="Q7" s="56" t="s">
        <v>29</v>
      </c>
    </row>
    <row r="8" spans="1:19" ht="126" customHeight="1" x14ac:dyDescent="0.25">
      <c r="B8" s="26">
        <v>4</v>
      </c>
      <c r="C8" s="1">
        <v>0.5</v>
      </c>
      <c r="D8" s="21">
        <v>0.50206776799999997</v>
      </c>
      <c r="E8" s="18">
        <v>35</v>
      </c>
      <c r="F8" s="48">
        <f t="shared" si="0"/>
        <v>21.776433310843373</v>
      </c>
      <c r="G8" s="50">
        <v>0</v>
      </c>
      <c r="H8" s="18">
        <v>1</v>
      </c>
      <c r="I8" s="20">
        <v>23</v>
      </c>
      <c r="J8" s="23">
        <v>0.39</v>
      </c>
      <c r="K8" s="15">
        <v>0.28000000000000003</v>
      </c>
      <c r="L8" s="28">
        <f t="shared" si="1"/>
        <v>0.10999999999999999</v>
      </c>
      <c r="M8" s="18" t="s">
        <v>19</v>
      </c>
      <c r="N8" s="20" t="s">
        <v>18</v>
      </c>
      <c r="O8" s="43" t="s">
        <v>25</v>
      </c>
      <c r="P8" s="43"/>
      <c r="Q8" s="56" t="s">
        <v>30</v>
      </c>
    </row>
    <row r="9" spans="1:19" ht="135" customHeight="1" x14ac:dyDescent="0.25">
      <c r="B9" s="26">
        <v>5</v>
      </c>
      <c r="C9" s="1">
        <v>0.5</v>
      </c>
      <c r="D9" s="21">
        <v>9.3205650000000001E-2</v>
      </c>
      <c r="E9" s="18">
        <v>35</v>
      </c>
      <c r="F9" s="48">
        <f t="shared" si="0"/>
        <v>11.184678</v>
      </c>
      <c r="G9" s="50">
        <v>0.5</v>
      </c>
      <c r="H9" s="18">
        <v>0</v>
      </c>
      <c r="I9" s="20">
        <v>30</v>
      </c>
      <c r="J9" s="23">
        <v>0.87</v>
      </c>
      <c r="K9" s="15">
        <v>0.85</v>
      </c>
      <c r="L9" s="28">
        <f t="shared" si="1"/>
        <v>2.0000000000000018E-2</v>
      </c>
      <c r="M9" s="18" t="s">
        <v>19</v>
      </c>
      <c r="N9" s="20" t="s">
        <v>18</v>
      </c>
      <c r="O9" s="43" t="s">
        <v>26</v>
      </c>
      <c r="P9" s="43"/>
      <c r="Q9" s="57" t="s">
        <v>23</v>
      </c>
    </row>
    <row r="10" spans="1:19" ht="122.25" customHeight="1" x14ac:dyDescent="0.25">
      <c r="B10" s="26">
        <v>6</v>
      </c>
      <c r="C10" s="1">
        <v>0.5</v>
      </c>
      <c r="D10" s="21">
        <v>0.51387381700000001</v>
      </c>
      <c r="E10" s="18">
        <v>35</v>
      </c>
      <c r="F10" s="48">
        <f t="shared" si="0"/>
        <v>20.329074079120879</v>
      </c>
      <c r="G10" s="50"/>
      <c r="H10" s="18">
        <v>1</v>
      </c>
      <c r="I10" s="20">
        <v>31</v>
      </c>
      <c r="J10" s="23">
        <v>0.87</v>
      </c>
      <c r="K10" s="15">
        <v>0.77</v>
      </c>
      <c r="L10" s="28">
        <f t="shared" si="1"/>
        <v>9.9999999999999978E-2</v>
      </c>
      <c r="M10" s="18" t="s">
        <v>19</v>
      </c>
      <c r="N10" s="20" t="s">
        <v>18</v>
      </c>
      <c r="O10" s="43" t="s">
        <v>25</v>
      </c>
      <c r="P10" s="43"/>
      <c r="Q10" s="56" t="s">
        <v>31</v>
      </c>
    </row>
    <row r="11" spans="1:19" ht="101.25" customHeight="1" x14ac:dyDescent="0.25">
      <c r="B11" s="26">
        <v>7</v>
      </c>
      <c r="C11" s="1">
        <v>0.5</v>
      </c>
      <c r="D11" s="21">
        <v>0.50331051000000004</v>
      </c>
      <c r="E11" s="18">
        <v>35</v>
      </c>
      <c r="F11" s="48">
        <f t="shared" si="0"/>
        <v>23.531400467532471</v>
      </c>
      <c r="G11" s="50">
        <v>0.5</v>
      </c>
      <c r="H11" s="18">
        <v>1</v>
      </c>
      <c r="I11" s="20">
        <v>17</v>
      </c>
      <c r="J11" s="23">
        <v>0.66</v>
      </c>
      <c r="K11" s="15">
        <v>0.56999999999999995</v>
      </c>
      <c r="L11" s="28">
        <f t="shared" si="1"/>
        <v>9.000000000000008E-2</v>
      </c>
      <c r="M11" s="18" t="s">
        <v>19</v>
      </c>
      <c r="N11" s="20" t="s">
        <v>18</v>
      </c>
      <c r="O11" s="43" t="s">
        <v>25</v>
      </c>
      <c r="P11" s="43"/>
      <c r="Q11" s="56" t="s">
        <v>32</v>
      </c>
    </row>
    <row r="12" spans="1:19" ht="139.5" customHeight="1" x14ac:dyDescent="0.25">
      <c r="B12" s="26">
        <v>8</v>
      </c>
      <c r="C12" s="1">
        <v>0.5</v>
      </c>
      <c r="D12" s="21">
        <v>0.51200970400000001</v>
      </c>
      <c r="E12" s="18">
        <v>35</v>
      </c>
      <c r="F12" s="48">
        <f t="shared" si="0"/>
        <v>22.207649812048192</v>
      </c>
      <c r="G12" s="50">
        <v>0</v>
      </c>
      <c r="H12" s="18">
        <v>1</v>
      </c>
      <c r="I12" s="20">
        <v>23</v>
      </c>
      <c r="J12" s="23">
        <v>0.97</v>
      </c>
      <c r="K12" s="15">
        <v>0.87</v>
      </c>
      <c r="L12" s="28">
        <f t="shared" si="1"/>
        <v>9.9999999999999978E-2</v>
      </c>
      <c r="M12" s="18" t="s">
        <v>19</v>
      </c>
      <c r="N12" s="20" t="s">
        <v>18</v>
      </c>
      <c r="O12" s="43" t="s">
        <v>25</v>
      </c>
      <c r="P12" s="43"/>
      <c r="Q12" s="56" t="s">
        <v>33</v>
      </c>
    </row>
    <row r="13" spans="1:19" ht="123" customHeight="1" x14ac:dyDescent="0.25">
      <c r="B13" s="26">
        <v>9</v>
      </c>
      <c r="C13" s="1">
        <v>0.5</v>
      </c>
      <c r="D13" s="21">
        <v>4.5999999999999999E-2</v>
      </c>
      <c r="E13" s="18">
        <v>35</v>
      </c>
      <c r="F13" s="48">
        <f t="shared" si="0"/>
        <v>15.054545454545453</v>
      </c>
      <c r="G13" s="50">
        <v>1</v>
      </c>
      <c r="H13" s="18">
        <v>0</v>
      </c>
      <c r="I13" s="20">
        <v>11</v>
      </c>
      <c r="J13" s="23">
        <v>0.97</v>
      </c>
      <c r="K13" s="15">
        <v>0.95</v>
      </c>
      <c r="L13" s="28">
        <f t="shared" si="1"/>
        <v>2.0000000000000018E-2</v>
      </c>
      <c r="M13" s="18" t="s">
        <v>19</v>
      </c>
      <c r="N13" s="20" t="s">
        <v>18</v>
      </c>
      <c r="O13" s="43" t="s">
        <v>26</v>
      </c>
      <c r="P13" s="43"/>
      <c r="Q13" s="56" t="s">
        <v>34</v>
      </c>
    </row>
    <row r="14" spans="1:19" ht="137.25" customHeight="1" x14ac:dyDescent="0.25">
      <c r="A14" s="40"/>
      <c r="B14" s="57">
        <v>10</v>
      </c>
      <c r="C14" s="1">
        <v>0.5</v>
      </c>
      <c r="D14" s="21">
        <v>0.45919316900000001</v>
      </c>
      <c r="E14" s="45">
        <v>35</v>
      </c>
      <c r="F14" s="48">
        <f t="shared" si="0"/>
        <v>25.046900127272728</v>
      </c>
      <c r="G14" s="51">
        <v>1</v>
      </c>
      <c r="H14" s="45">
        <v>1</v>
      </c>
      <c r="I14" s="53">
        <v>6</v>
      </c>
      <c r="J14" s="23">
        <v>0.76</v>
      </c>
      <c r="K14" s="15">
        <v>0.68</v>
      </c>
      <c r="L14" s="28">
        <f t="shared" si="1"/>
        <v>7.999999999999996E-2</v>
      </c>
      <c r="M14" s="18" t="s">
        <v>19</v>
      </c>
      <c r="N14" s="20" t="s">
        <v>18</v>
      </c>
      <c r="O14" s="43" t="s">
        <v>26</v>
      </c>
      <c r="P14" s="43"/>
      <c r="Q14" s="56" t="s">
        <v>35</v>
      </c>
      <c r="R14" s="40"/>
      <c r="S14" s="40"/>
    </row>
    <row r="15" spans="1:19" ht="113.25" customHeight="1" x14ac:dyDescent="0.25">
      <c r="A15" s="40"/>
      <c r="B15" s="57">
        <v>11</v>
      </c>
      <c r="C15" s="1">
        <v>0.5</v>
      </c>
      <c r="D15" s="21">
        <v>0.48901897700000002</v>
      </c>
      <c r="E15" s="45">
        <v>35</v>
      </c>
      <c r="F15" s="48">
        <f t="shared" si="0"/>
        <v>26.275646525373137</v>
      </c>
      <c r="G15" s="51">
        <v>1</v>
      </c>
      <c r="H15" s="45">
        <v>1</v>
      </c>
      <c r="I15" s="53">
        <v>7</v>
      </c>
      <c r="J15" s="23">
        <v>0.56999999999999995</v>
      </c>
      <c r="K15" s="15">
        <v>0.48</v>
      </c>
      <c r="L15" s="28">
        <f t="shared" si="1"/>
        <v>8.9999999999999969E-2</v>
      </c>
      <c r="M15" s="18" t="s">
        <v>19</v>
      </c>
      <c r="N15" s="20" t="s">
        <v>18</v>
      </c>
      <c r="O15" s="43" t="s">
        <v>25</v>
      </c>
      <c r="P15" s="43"/>
      <c r="Q15" s="56" t="s">
        <v>36</v>
      </c>
      <c r="R15" s="40"/>
      <c r="S15" s="40"/>
    </row>
    <row r="16" spans="1:19" ht="112.5" customHeight="1" x14ac:dyDescent="0.25">
      <c r="A16" s="40"/>
      <c r="B16" s="57">
        <v>12</v>
      </c>
      <c r="C16" s="1">
        <v>0.5</v>
      </c>
      <c r="D16" s="21">
        <v>0.48</v>
      </c>
      <c r="E16" s="45">
        <v>35</v>
      </c>
      <c r="F16" s="48">
        <f t="shared" si="0"/>
        <v>26.584615384615386</v>
      </c>
      <c r="G16" s="51">
        <v>0</v>
      </c>
      <c r="H16" s="45">
        <v>1</v>
      </c>
      <c r="I16" s="53">
        <v>5</v>
      </c>
      <c r="J16" s="23">
        <v>0.97</v>
      </c>
      <c r="K16" s="15">
        <v>0.9</v>
      </c>
      <c r="L16" s="28">
        <f t="shared" si="1"/>
        <v>6.9999999999999951E-2</v>
      </c>
      <c r="M16" s="18" t="s">
        <v>19</v>
      </c>
      <c r="N16" s="20" t="s">
        <v>18</v>
      </c>
      <c r="O16" s="43" t="s">
        <v>25</v>
      </c>
      <c r="P16" s="43"/>
      <c r="Q16" s="56" t="s">
        <v>37</v>
      </c>
      <c r="R16" s="40"/>
      <c r="S16" s="40"/>
    </row>
    <row r="17" spans="1:19" ht="115.5" customHeight="1" x14ac:dyDescent="0.25">
      <c r="A17" s="40"/>
      <c r="B17" s="57">
        <v>13</v>
      </c>
      <c r="C17" s="1">
        <v>0.5</v>
      </c>
      <c r="D17" s="21">
        <v>0.27800000000000002</v>
      </c>
      <c r="E17" s="45">
        <v>35</v>
      </c>
      <c r="F17" s="48">
        <f t="shared" si="0"/>
        <v>26.336842105263159</v>
      </c>
      <c r="G17" s="51">
        <v>1</v>
      </c>
      <c r="H17" s="45">
        <v>0</v>
      </c>
      <c r="I17" s="53">
        <v>38</v>
      </c>
      <c r="J17" s="23">
        <v>0.83</v>
      </c>
      <c r="K17" s="15">
        <v>0.79</v>
      </c>
      <c r="L17" s="28">
        <f t="shared" si="1"/>
        <v>3.9999999999999925E-2</v>
      </c>
      <c r="M17" s="18" t="s">
        <v>19</v>
      </c>
      <c r="N17" s="20" t="s">
        <v>18</v>
      </c>
      <c r="O17" s="43" t="s">
        <v>26</v>
      </c>
      <c r="P17" s="43"/>
      <c r="Q17" s="56" t="s">
        <v>38</v>
      </c>
      <c r="R17" s="40"/>
      <c r="S17" s="40"/>
    </row>
    <row r="18" spans="1:19" ht="99" customHeight="1" x14ac:dyDescent="0.25">
      <c r="A18" s="40"/>
      <c r="B18" s="57">
        <v>14</v>
      </c>
      <c r="C18" s="1">
        <v>0.5</v>
      </c>
      <c r="D18" s="21">
        <v>0.1242742</v>
      </c>
      <c r="E18" s="45">
        <v>35</v>
      </c>
      <c r="F18" s="48">
        <f t="shared" si="0"/>
        <v>22.369356</v>
      </c>
      <c r="G18" s="51">
        <v>1</v>
      </c>
      <c r="H18" s="45">
        <v>0</v>
      </c>
      <c r="I18" s="53">
        <v>20</v>
      </c>
      <c r="J18" s="23">
        <v>0.68</v>
      </c>
      <c r="K18" s="15">
        <v>0.66</v>
      </c>
      <c r="L18" s="28">
        <f t="shared" si="1"/>
        <v>2.0000000000000018E-2</v>
      </c>
      <c r="M18" s="18" t="s">
        <v>19</v>
      </c>
      <c r="N18" s="20" t="s">
        <v>18</v>
      </c>
      <c r="O18" s="43" t="s">
        <v>26</v>
      </c>
      <c r="P18" s="43"/>
      <c r="Q18" s="56" t="s">
        <v>39</v>
      </c>
      <c r="R18" s="40"/>
      <c r="S18" s="40"/>
    </row>
    <row r="19" spans="1:19" ht="129" customHeight="1" x14ac:dyDescent="0.25">
      <c r="A19" s="40"/>
      <c r="B19" s="57">
        <v>15</v>
      </c>
      <c r="C19" s="1">
        <v>0.5</v>
      </c>
      <c r="D19" s="21">
        <v>0.50020365499999997</v>
      </c>
      <c r="E19" s="45">
        <v>35</v>
      </c>
      <c r="F19" s="48">
        <f t="shared" si="0"/>
        <v>23.693857342105261</v>
      </c>
      <c r="G19" s="51">
        <v>1</v>
      </c>
      <c r="H19" s="45">
        <v>1</v>
      </c>
      <c r="I19" s="53">
        <v>16</v>
      </c>
      <c r="J19" s="23">
        <v>0.56999999999999995</v>
      </c>
      <c r="K19" s="15">
        <v>0.47</v>
      </c>
      <c r="L19" s="28">
        <f t="shared" si="1"/>
        <v>9.9999999999999978E-2</v>
      </c>
      <c r="M19" s="18" t="s">
        <v>19</v>
      </c>
      <c r="N19" s="20" t="s">
        <v>18</v>
      </c>
      <c r="O19" s="43" t="s">
        <v>25</v>
      </c>
      <c r="P19" s="43"/>
      <c r="Q19" s="26" t="s">
        <v>23</v>
      </c>
      <c r="R19" s="40"/>
      <c r="S19" s="40"/>
    </row>
    <row r="20" spans="1:19" ht="99" customHeight="1" x14ac:dyDescent="0.25">
      <c r="A20" s="40"/>
      <c r="B20" s="57">
        <v>16</v>
      </c>
      <c r="C20" s="1">
        <v>0.5</v>
      </c>
      <c r="D20" s="21">
        <v>0.49958228399999999</v>
      </c>
      <c r="E20" s="45">
        <v>35</v>
      </c>
      <c r="F20" s="48">
        <f t="shared" si="0"/>
        <v>22.203657066666668</v>
      </c>
      <c r="G20" s="51">
        <v>1</v>
      </c>
      <c r="H20" s="45">
        <v>1</v>
      </c>
      <c r="I20" s="53">
        <v>21</v>
      </c>
      <c r="J20" s="23">
        <v>0.36</v>
      </c>
      <c r="K20" s="15">
        <v>0.27</v>
      </c>
      <c r="L20" s="28">
        <f t="shared" si="1"/>
        <v>8.9999999999999969E-2</v>
      </c>
      <c r="M20" s="18" t="s">
        <v>21</v>
      </c>
      <c r="N20" s="20" t="s">
        <v>20</v>
      </c>
      <c r="O20" s="43" t="s">
        <v>25</v>
      </c>
      <c r="P20" s="43"/>
      <c r="Q20" s="26" t="s">
        <v>23</v>
      </c>
      <c r="R20" s="40"/>
      <c r="S20" s="40"/>
    </row>
    <row r="21" spans="1:19" ht="99" customHeight="1" x14ac:dyDescent="0.25">
      <c r="A21" s="40"/>
      <c r="B21" s="57">
        <v>17</v>
      </c>
      <c r="C21" s="1">
        <v>0.5</v>
      </c>
      <c r="D21" s="21">
        <v>0.48342663800000002</v>
      </c>
      <c r="E21" s="45">
        <v>30</v>
      </c>
      <c r="F21" s="48">
        <f t="shared" si="0"/>
        <v>21.485628355555558</v>
      </c>
      <c r="G21" s="51">
        <v>2.6</v>
      </c>
      <c r="H21" s="45">
        <v>1</v>
      </c>
      <c r="I21" s="53">
        <v>21</v>
      </c>
      <c r="J21" s="23">
        <v>0.95</v>
      </c>
      <c r="K21" s="15">
        <v>0.88</v>
      </c>
      <c r="L21" s="28">
        <f t="shared" si="1"/>
        <v>6.9999999999999951E-2</v>
      </c>
      <c r="M21" s="18" t="s">
        <v>21</v>
      </c>
      <c r="N21" s="20" t="s">
        <v>20</v>
      </c>
      <c r="O21" s="43" t="s">
        <v>25</v>
      </c>
      <c r="P21" s="43"/>
      <c r="Q21" s="56" t="s">
        <v>40</v>
      </c>
      <c r="R21" s="40"/>
      <c r="S21" s="40"/>
    </row>
    <row r="22" spans="1:19" ht="134.25" customHeight="1" x14ac:dyDescent="0.25">
      <c r="A22" s="40"/>
      <c r="B22" s="57">
        <v>18</v>
      </c>
      <c r="C22" s="1">
        <v>0.5</v>
      </c>
      <c r="D22" s="21">
        <v>0.36288066400000002</v>
      </c>
      <c r="E22" s="45">
        <v>30</v>
      </c>
      <c r="F22" s="48">
        <f t="shared" si="0"/>
        <v>22.141871023728815</v>
      </c>
      <c r="G22" s="51">
        <v>7</v>
      </c>
      <c r="H22" s="45">
        <v>0</v>
      </c>
      <c r="I22" s="53">
        <v>59</v>
      </c>
      <c r="J22" s="23">
        <v>0.85</v>
      </c>
      <c r="K22" s="15">
        <v>0.81</v>
      </c>
      <c r="L22" s="28">
        <f t="shared" si="1"/>
        <v>3.9999999999999925E-2</v>
      </c>
      <c r="M22" s="18" t="s">
        <v>21</v>
      </c>
      <c r="N22" s="20" t="s">
        <v>20</v>
      </c>
      <c r="O22" s="43" t="s">
        <v>26</v>
      </c>
      <c r="P22" s="43"/>
      <c r="Q22" s="56" t="s">
        <v>41</v>
      </c>
      <c r="R22" s="40"/>
      <c r="S22" s="40"/>
    </row>
    <row r="23" spans="1:19" ht="100.5" customHeight="1" x14ac:dyDescent="0.25">
      <c r="A23" s="40"/>
      <c r="B23" s="57">
        <v>19</v>
      </c>
      <c r="C23" s="1">
        <v>0.5</v>
      </c>
      <c r="D23" s="21">
        <v>0.46354276599999999</v>
      </c>
      <c r="E23" s="45">
        <v>30</v>
      </c>
      <c r="F23" s="48">
        <f t="shared" si="0"/>
        <v>21.394281507692305</v>
      </c>
      <c r="G23" s="51">
        <v>3</v>
      </c>
      <c r="H23" s="45">
        <v>1</v>
      </c>
      <c r="I23" s="53">
        <v>18</v>
      </c>
      <c r="J23" s="23">
        <v>0.74</v>
      </c>
      <c r="K23" s="15">
        <v>0.67</v>
      </c>
      <c r="L23" s="28">
        <f t="shared" si="1"/>
        <v>6.9999999999999951E-2</v>
      </c>
      <c r="M23" s="18" t="s">
        <v>21</v>
      </c>
      <c r="N23" s="20" t="s">
        <v>20</v>
      </c>
      <c r="O23" s="43" t="s">
        <v>25</v>
      </c>
      <c r="P23" s="43"/>
      <c r="Q23" s="56" t="s">
        <v>42</v>
      </c>
      <c r="R23" s="40"/>
      <c r="S23" s="40"/>
    </row>
    <row r="24" spans="1:19" ht="136.5" customHeight="1" x14ac:dyDescent="0.25">
      <c r="A24" s="40"/>
      <c r="B24" s="57">
        <v>20</v>
      </c>
      <c r="C24" s="1">
        <v>0.5</v>
      </c>
      <c r="D24" s="21">
        <v>0.46354276599999999</v>
      </c>
      <c r="E24" s="45">
        <v>30</v>
      </c>
      <c r="F24" s="48">
        <f t="shared" si="0"/>
        <v>21.123467817721519</v>
      </c>
      <c r="G24" s="51">
        <v>5</v>
      </c>
      <c r="H24" s="45">
        <v>1</v>
      </c>
      <c r="I24" s="53">
        <v>19</v>
      </c>
      <c r="J24" s="23">
        <v>0.64</v>
      </c>
      <c r="K24" s="15">
        <v>0.57999999999999996</v>
      </c>
      <c r="L24" s="28">
        <f t="shared" si="1"/>
        <v>6.0000000000000053E-2</v>
      </c>
      <c r="M24" s="18" t="s">
        <v>21</v>
      </c>
      <c r="N24" s="20" t="s">
        <v>20</v>
      </c>
      <c r="O24" s="43" t="s">
        <v>25</v>
      </c>
      <c r="P24" s="43"/>
      <c r="Q24" s="56" t="s">
        <v>43</v>
      </c>
      <c r="R24" s="40"/>
      <c r="S24" s="40"/>
    </row>
    <row r="25" spans="1:19" ht="101.25" customHeight="1" x14ac:dyDescent="0.25">
      <c r="A25" s="40"/>
      <c r="B25" s="57">
        <v>21</v>
      </c>
      <c r="C25" s="1">
        <v>0.5</v>
      </c>
      <c r="D25" s="21">
        <v>0.46292139500000001</v>
      </c>
      <c r="E25" s="45">
        <v>30</v>
      </c>
      <c r="F25" s="48">
        <f t="shared" si="0"/>
        <v>16.500168534653465</v>
      </c>
      <c r="G25" s="51">
        <v>5</v>
      </c>
      <c r="H25" s="45">
        <v>1</v>
      </c>
      <c r="I25" s="53">
        <v>41</v>
      </c>
      <c r="J25" s="23">
        <v>0.51</v>
      </c>
      <c r="K25" s="15">
        <v>0.43</v>
      </c>
      <c r="L25" s="28">
        <f t="shared" si="1"/>
        <v>8.0000000000000016E-2</v>
      </c>
      <c r="M25" s="18" t="s">
        <v>21</v>
      </c>
      <c r="N25" s="20" t="s">
        <v>20</v>
      </c>
      <c r="O25" s="43" t="s">
        <v>25</v>
      </c>
      <c r="P25" s="43"/>
      <c r="Q25" s="56" t="s">
        <v>44</v>
      </c>
      <c r="R25" s="40"/>
      <c r="S25" s="40"/>
    </row>
    <row r="26" spans="1:19" ht="141" customHeight="1" x14ac:dyDescent="0.25">
      <c r="A26" s="40"/>
      <c r="B26" s="57">
        <v>22</v>
      </c>
      <c r="C26" s="1">
        <v>0.5</v>
      </c>
      <c r="D26" s="21">
        <v>0.46292139500000001</v>
      </c>
      <c r="E26" s="45">
        <v>30</v>
      </c>
      <c r="F26" s="48">
        <f t="shared" si="0"/>
        <v>21.365602846153845</v>
      </c>
      <c r="G26" s="51">
        <v>4</v>
      </c>
      <c r="H26" s="45">
        <v>1</v>
      </c>
      <c r="I26" s="53">
        <v>18</v>
      </c>
      <c r="J26" s="23">
        <v>0.38</v>
      </c>
      <c r="K26" s="15">
        <v>0.32</v>
      </c>
      <c r="L26" s="28">
        <f t="shared" si="1"/>
        <v>0.06</v>
      </c>
      <c r="M26" s="18" t="s">
        <v>21</v>
      </c>
      <c r="N26" s="20" t="s">
        <v>20</v>
      </c>
      <c r="O26" s="43" t="s">
        <v>25</v>
      </c>
      <c r="P26" s="43"/>
      <c r="Q26" s="56" t="s">
        <v>45</v>
      </c>
      <c r="R26" s="40"/>
      <c r="S26" s="40"/>
    </row>
    <row r="27" spans="1:19" ht="99" customHeight="1" x14ac:dyDescent="0.25">
      <c r="A27" s="40"/>
      <c r="B27" s="57">
        <v>23</v>
      </c>
      <c r="C27" s="1">
        <v>0.5</v>
      </c>
      <c r="D27" s="21">
        <v>0.103768957</v>
      </c>
      <c r="E27" s="45">
        <v>30</v>
      </c>
      <c r="F27" s="48">
        <f t="shared" si="0"/>
        <v>17.788964057142856</v>
      </c>
      <c r="G27" s="51">
        <v>5</v>
      </c>
      <c r="H27" s="45">
        <v>0</v>
      </c>
      <c r="I27" s="53">
        <v>21</v>
      </c>
      <c r="J27" s="23">
        <v>0.92</v>
      </c>
      <c r="K27" s="15">
        <v>0.91</v>
      </c>
      <c r="L27" s="28">
        <f t="shared" si="1"/>
        <v>1.0000000000000009E-2</v>
      </c>
      <c r="M27" s="18" t="s">
        <v>21</v>
      </c>
      <c r="N27" s="20" t="s">
        <v>20</v>
      </c>
      <c r="O27" s="43" t="s">
        <v>26</v>
      </c>
      <c r="P27" s="43"/>
      <c r="Q27" s="56" t="s">
        <v>46</v>
      </c>
      <c r="R27" s="40"/>
      <c r="S27" s="40"/>
    </row>
    <row r="28" spans="1:19" ht="96.75" customHeight="1" x14ac:dyDescent="0.25">
      <c r="A28" s="40"/>
      <c r="B28" s="57">
        <v>24</v>
      </c>
      <c r="C28" s="1">
        <v>0.5</v>
      </c>
      <c r="D28" s="21">
        <v>0.1864113</v>
      </c>
      <c r="E28" s="45">
        <v>30</v>
      </c>
      <c r="F28" s="48">
        <f t="shared" si="0"/>
        <v>20.335778181818181</v>
      </c>
      <c r="G28" s="51">
        <v>5</v>
      </c>
      <c r="H28" s="45">
        <v>0</v>
      </c>
      <c r="I28" s="53">
        <v>33</v>
      </c>
      <c r="J28" s="23">
        <v>0.83</v>
      </c>
      <c r="K28" s="15">
        <v>0.81</v>
      </c>
      <c r="L28" s="28">
        <f t="shared" si="1"/>
        <v>1.9999999999999907E-2</v>
      </c>
      <c r="M28" s="18" t="s">
        <v>21</v>
      </c>
      <c r="N28" s="20" t="s">
        <v>20</v>
      </c>
      <c r="O28" s="43" t="s">
        <v>26</v>
      </c>
      <c r="P28" s="43"/>
      <c r="Q28" s="56" t="s">
        <v>38</v>
      </c>
      <c r="R28" s="40"/>
      <c r="S28" s="40"/>
    </row>
    <row r="29" spans="1:19" ht="99" customHeight="1" x14ac:dyDescent="0.25">
      <c r="A29" s="40"/>
      <c r="B29" s="57">
        <v>25</v>
      </c>
      <c r="C29" s="1">
        <v>0.5</v>
      </c>
      <c r="D29" s="21">
        <v>0.13980847500000002</v>
      </c>
      <c r="E29" s="45">
        <v>30</v>
      </c>
      <c r="F29" s="48">
        <f t="shared" si="0"/>
        <v>17.355534827586208</v>
      </c>
      <c r="G29" s="51">
        <v>5</v>
      </c>
      <c r="H29" s="45">
        <v>0</v>
      </c>
      <c r="I29" s="53">
        <v>29</v>
      </c>
      <c r="J29" s="23">
        <v>0.74</v>
      </c>
      <c r="K29" s="15">
        <v>0.72</v>
      </c>
      <c r="L29" s="28">
        <f t="shared" si="1"/>
        <v>2.0000000000000018E-2</v>
      </c>
      <c r="M29" s="18" t="s">
        <v>21</v>
      </c>
      <c r="N29" s="20" t="s">
        <v>20</v>
      </c>
      <c r="O29" s="43" t="s">
        <v>26</v>
      </c>
      <c r="P29" s="43"/>
      <c r="Q29" s="56" t="s">
        <v>47</v>
      </c>
      <c r="R29" s="40"/>
      <c r="S29" s="40"/>
    </row>
    <row r="30" spans="1:19" ht="101.25" customHeight="1" x14ac:dyDescent="0.25">
      <c r="A30" s="40"/>
      <c r="B30" s="57">
        <v>26</v>
      </c>
      <c r="C30" s="1">
        <v>0.5</v>
      </c>
      <c r="D30" s="21">
        <v>0.44676574899999999</v>
      </c>
      <c r="E30" s="45">
        <v>30</v>
      </c>
      <c r="F30" s="48">
        <f t="shared" si="0"/>
        <v>23.309517339130437</v>
      </c>
      <c r="G30" s="51">
        <v>5</v>
      </c>
      <c r="H30" s="45">
        <v>1</v>
      </c>
      <c r="I30" s="53">
        <v>9</v>
      </c>
      <c r="J30" s="23">
        <v>0.63</v>
      </c>
      <c r="K30" s="15">
        <v>0.57999999999999996</v>
      </c>
      <c r="L30" s="28">
        <f t="shared" si="1"/>
        <v>5.0000000000000044E-2</v>
      </c>
      <c r="M30" s="18" t="s">
        <v>21</v>
      </c>
      <c r="N30" s="20" t="s">
        <v>20</v>
      </c>
      <c r="O30" s="43" t="s">
        <v>25</v>
      </c>
      <c r="P30" s="43"/>
      <c r="Q30" s="56" t="s">
        <v>48</v>
      </c>
      <c r="R30" s="40"/>
      <c r="S30" s="40"/>
    </row>
    <row r="31" spans="1:19" ht="138" customHeight="1" x14ac:dyDescent="0.25">
      <c r="A31" s="40"/>
      <c r="B31" s="57">
        <v>27</v>
      </c>
      <c r="C31" s="1">
        <v>0.5</v>
      </c>
      <c r="D31" s="21">
        <v>0.44987260400000001</v>
      </c>
      <c r="E31" s="45">
        <v>30</v>
      </c>
      <c r="F31" s="48">
        <f t="shared" si="0"/>
        <v>22.493630199999998</v>
      </c>
      <c r="G31" s="51">
        <v>5</v>
      </c>
      <c r="H31" s="45">
        <v>1</v>
      </c>
      <c r="I31" s="53">
        <v>12</v>
      </c>
      <c r="J31" s="23">
        <v>0.54</v>
      </c>
      <c r="K31" s="15">
        <v>0.47</v>
      </c>
      <c r="L31" s="28">
        <f t="shared" si="1"/>
        <v>7.0000000000000062E-2</v>
      </c>
      <c r="M31" s="18" t="s">
        <v>21</v>
      </c>
      <c r="N31" s="20" t="s">
        <v>20</v>
      </c>
      <c r="O31" s="43" t="s">
        <v>25</v>
      </c>
      <c r="P31" s="43"/>
      <c r="Q31" s="56" t="s">
        <v>49</v>
      </c>
      <c r="R31" s="40"/>
      <c r="S31" s="40"/>
    </row>
    <row r="32" spans="1:19" ht="101.25" customHeight="1" x14ac:dyDescent="0.25">
      <c r="A32" s="40"/>
      <c r="B32" s="57">
        <v>28</v>
      </c>
      <c r="C32" s="1">
        <v>0.5</v>
      </c>
      <c r="D32" s="21">
        <v>0.45919316900000001</v>
      </c>
      <c r="E32" s="45">
        <v>30</v>
      </c>
      <c r="F32" s="48">
        <f t="shared" si="0"/>
        <v>19.22203963255814</v>
      </c>
      <c r="G32" s="51">
        <v>5</v>
      </c>
      <c r="H32" s="45">
        <v>1</v>
      </c>
      <c r="I32" s="53">
        <v>26</v>
      </c>
      <c r="J32" s="23">
        <v>0.37</v>
      </c>
      <c r="K32" s="15">
        <v>0.3</v>
      </c>
      <c r="L32" s="28">
        <f t="shared" si="1"/>
        <v>7.0000000000000007E-2</v>
      </c>
      <c r="M32" s="18" t="s">
        <v>21</v>
      </c>
      <c r="N32" s="20" t="s">
        <v>20</v>
      </c>
      <c r="O32" s="43" t="s">
        <v>25</v>
      </c>
      <c r="P32" s="43"/>
      <c r="Q32" s="56" t="s">
        <v>37</v>
      </c>
      <c r="R32" s="40"/>
      <c r="S32" s="40"/>
    </row>
    <row r="33" spans="1:19" ht="137.25" customHeight="1" thickBot="1" x14ac:dyDescent="0.3">
      <c r="A33" s="40"/>
      <c r="B33" s="77">
        <v>29</v>
      </c>
      <c r="C33" s="5">
        <v>0.5</v>
      </c>
      <c r="D33" s="30">
        <v>0.45919316900000001</v>
      </c>
      <c r="E33" s="46">
        <v>30</v>
      </c>
      <c r="F33" s="64">
        <f t="shared" si="0"/>
        <v>22.041272112000001</v>
      </c>
      <c r="G33" s="65">
        <v>5</v>
      </c>
      <c r="H33" s="58">
        <v>1</v>
      </c>
      <c r="I33" s="59">
        <v>15</v>
      </c>
      <c r="J33" s="60">
        <v>0.26</v>
      </c>
      <c r="K33" s="61">
        <v>0.2</v>
      </c>
      <c r="L33" s="62">
        <f t="shared" si="1"/>
        <v>0.06</v>
      </c>
      <c r="M33" s="7" t="s">
        <v>21</v>
      </c>
      <c r="N33" s="9" t="s">
        <v>20</v>
      </c>
      <c r="O33" s="44" t="s">
        <v>25</v>
      </c>
      <c r="P33" s="54"/>
      <c r="Q33" s="56" t="s">
        <v>50</v>
      </c>
      <c r="R33" s="40"/>
      <c r="S33" s="40"/>
    </row>
    <row r="34" spans="1:19" ht="15.75" thickBot="1" x14ac:dyDescent="0.3">
      <c r="A34" s="40"/>
      <c r="B34" s="76" t="s">
        <v>52</v>
      </c>
      <c r="C34" s="38"/>
      <c r="D34" s="75">
        <f>AVERAGE(D5:D33)</f>
        <v>0.37149228703448284</v>
      </c>
      <c r="E34" s="74"/>
      <c r="F34" s="66">
        <f>AVERAGE(F5:F33)</f>
        <v>21.222695800393346</v>
      </c>
      <c r="G34" s="67">
        <f>AVERAGE(G5:G33)</f>
        <v>2.6678571428571431</v>
      </c>
      <c r="H34" s="72">
        <v>1</v>
      </c>
      <c r="I34" s="73">
        <v>1</v>
      </c>
      <c r="J34" s="70">
        <f>AVERAGE(J5:J33)</f>
        <v>0.69448275862068953</v>
      </c>
      <c r="K34" s="68">
        <f t="shared" ref="K34:L34" si="2">AVERAGE(K5:K33)</f>
        <v>0.63344827586206887</v>
      </c>
      <c r="L34" s="69">
        <f t="shared" si="2"/>
        <v>6.1034482758620681E-2</v>
      </c>
      <c r="M34" s="71"/>
      <c r="N34" s="71"/>
      <c r="O34" s="63">
        <v>0.62</v>
      </c>
      <c r="P34" s="40"/>
      <c r="Q34" s="40"/>
      <c r="R34" s="40"/>
      <c r="S34" s="40"/>
    </row>
    <row r="35" spans="1:19" x14ac:dyDescent="0.25">
      <c r="A35" s="40"/>
      <c r="B35" s="40"/>
      <c r="C35" s="40"/>
      <c r="D35" s="40"/>
      <c r="E35" s="40"/>
      <c r="F35" s="40"/>
      <c r="G35" s="40"/>
      <c r="H35" s="40"/>
      <c r="I35" s="40"/>
      <c r="J35" s="41"/>
      <c r="K35" s="41"/>
      <c r="L35" s="41"/>
      <c r="M35" s="40"/>
      <c r="N35" s="40"/>
      <c r="O35" s="40"/>
      <c r="P35" s="40"/>
      <c r="Q35" s="40"/>
      <c r="R35" s="40"/>
      <c r="S35" s="40"/>
    </row>
    <row r="36" spans="1:19" x14ac:dyDescent="0.25">
      <c r="A36" s="40"/>
      <c r="B36" s="40"/>
      <c r="C36" s="40"/>
      <c r="D36" s="40"/>
      <c r="E36" s="40"/>
      <c r="F36" s="40"/>
      <c r="G36" s="40"/>
      <c r="H36" s="40"/>
      <c r="I36" s="40"/>
      <c r="J36" s="41"/>
      <c r="K36" s="41"/>
      <c r="L36" s="41"/>
      <c r="M36" s="40"/>
      <c r="N36" s="40"/>
      <c r="O36" s="40"/>
      <c r="P36" s="40"/>
      <c r="Q36" s="40"/>
      <c r="R36" s="40"/>
      <c r="S36" s="40"/>
    </row>
    <row r="37" spans="1:19" x14ac:dyDescent="0.25">
      <c r="A37" s="40"/>
      <c r="B37" s="40"/>
      <c r="C37" s="40"/>
      <c r="D37" s="40"/>
      <c r="E37" s="40"/>
      <c r="F37" s="40"/>
      <c r="G37" s="40"/>
      <c r="H37" s="40"/>
      <c r="I37" s="40"/>
      <c r="J37" s="41"/>
      <c r="K37" s="41"/>
      <c r="L37" s="41"/>
      <c r="M37" s="40"/>
      <c r="N37" s="40"/>
      <c r="O37" s="40"/>
      <c r="P37" s="40"/>
      <c r="Q37" s="40"/>
      <c r="R37" s="40"/>
      <c r="S37" s="40"/>
    </row>
    <row r="38" spans="1:19" x14ac:dyDescent="0.25">
      <c r="A38" s="40"/>
      <c r="B38" s="40"/>
      <c r="C38" s="40"/>
      <c r="D38" s="40"/>
      <c r="E38" s="40"/>
      <c r="F38" s="40"/>
      <c r="G38" s="40"/>
      <c r="H38" s="40"/>
      <c r="I38" s="40"/>
      <c r="J38" s="41"/>
      <c r="K38" s="41"/>
      <c r="L38" s="41"/>
      <c r="M38" s="40"/>
      <c r="N38" s="40"/>
      <c r="O38" s="40"/>
      <c r="P38" s="40"/>
      <c r="Q38" s="40"/>
      <c r="R38" s="40"/>
      <c r="S38" s="40"/>
    </row>
    <row r="39" spans="1:19" x14ac:dyDescent="0.25">
      <c r="A39" s="40"/>
      <c r="B39" s="40"/>
      <c r="C39" s="40"/>
      <c r="D39" s="40"/>
      <c r="E39" s="40"/>
      <c r="F39" s="40"/>
      <c r="G39" s="40"/>
      <c r="H39" s="40"/>
      <c r="I39" s="40"/>
      <c r="J39" s="41"/>
      <c r="K39" s="41"/>
      <c r="L39" s="41"/>
      <c r="M39" s="40"/>
      <c r="N39" s="40"/>
      <c r="O39" s="40"/>
      <c r="P39" s="40"/>
      <c r="Q39" s="40"/>
      <c r="R39" s="40"/>
      <c r="S39" s="40"/>
    </row>
    <row r="40" spans="1:19" x14ac:dyDescent="0.25">
      <c r="A40" s="40"/>
      <c r="B40" s="40"/>
      <c r="C40" s="40"/>
      <c r="D40" s="40"/>
      <c r="E40" s="40"/>
      <c r="F40" s="40"/>
      <c r="G40" s="40"/>
      <c r="H40" s="40"/>
      <c r="I40" s="40"/>
      <c r="J40" s="41"/>
      <c r="K40" s="41"/>
      <c r="L40" s="41"/>
      <c r="M40" s="40"/>
      <c r="N40" s="40"/>
      <c r="O40" s="40"/>
      <c r="P40" s="40"/>
      <c r="Q40" s="40"/>
      <c r="R40" s="40"/>
      <c r="S40" s="40"/>
    </row>
    <row r="41" spans="1:19" x14ac:dyDescent="0.25">
      <c r="A41" s="40"/>
      <c r="B41" s="40"/>
      <c r="C41" s="40"/>
      <c r="D41" s="40"/>
      <c r="E41" s="40"/>
      <c r="F41" s="40"/>
      <c r="G41" s="40"/>
      <c r="H41" s="40"/>
      <c r="I41" s="40"/>
      <c r="J41" s="41"/>
      <c r="K41" s="41"/>
      <c r="L41" s="41"/>
      <c r="M41" s="40"/>
      <c r="N41" s="40"/>
      <c r="O41" s="40"/>
      <c r="P41" s="40"/>
      <c r="Q41" s="40"/>
      <c r="R41" s="40"/>
      <c r="S41" s="40"/>
    </row>
    <row r="42" spans="1:19" x14ac:dyDescent="0.25">
      <c r="A42" s="40"/>
      <c r="B42" s="40"/>
      <c r="C42" s="40"/>
      <c r="D42" s="40"/>
      <c r="E42" s="40"/>
      <c r="F42" s="40"/>
      <c r="G42" s="40"/>
      <c r="H42" s="40"/>
      <c r="I42" s="40"/>
      <c r="J42" s="41"/>
      <c r="K42" s="41"/>
      <c r="L42" s="41"/>
      <c r="M42" s="40"/>
      <c r="N42" s="40"/>
      <c r="O42" s="40"/>
      <c r="P42" s="40"/>
      <c r="Q42" s="40"/>
      <c r="R42" s="40"/>
      <c r="S42" s="40"/>
    </row>
    <row r="43" spans="1:19" x14ac:dyDescent="0.25">
      <c r="A43" s="40"/>
      <c r="B43" s="40"/>
      <c r="C43" s="40"/>
      <c r="D43" s="40"/>
      <c r="E43" s="40"/>
      <c r="F43" s="40"/>
      <c r="G43" s="40"/>
      <c r="H43" s="40"/>
      <c r="I43" s="40"/>
      <c r="J43" s="41"/>
      <c r="K43" s="41"/>
      <c r="L43" s="41"/>
      <c r="M43" s="40"/>
      <c r="N43" s="40"/>
      <c r="O43" s="40"/>
      <c r="P43" s="40"/>
      <c r="Q43" s="40"/>
      <c r="R43" s="40"/>
      <c r="S43" s="40"/>
    </row>
    <row r="44" spans="1:19" x14ac:dyDescent="0.25">
      <c r="A44" s="40"/>
      <c r="B44" s="40"/>
      <c r="C44" s="40"/>
      <c r="D44" s="40"/>
      <c r="E44" s="40"/>
      <c r="F44" s="40"/>
      <c r="G44" s="40"/>
      <c r="H44" s="40"/>
      <c r="I44" s="40"/>
      <c r="J44" s="41"/>
      <c r="K44" s="41"/>
      <c r="L44" s="41"/>
      <c r="M44" s="40"/>
      <c r="N44" s="40"/>
      <c r="O44" s="40"/>
      <c r="P44" s="40"/>
      <c r="Q44" s="40"/>
      <c r="R44" s="40"/>
      <c r="S44" s="40"/>
    </row>
    <row r="45" spans="1:19" x14ac:dyDescent="0.25">
      <c r="J45" s="6"/>
      <c r="K45" s="6"/>
      <c r="L45" s="6"/>
    </row>
    <row r="46" spans="1:19" x14ac:dyDescent="0.25">
      <c r="J46" s="6"/>
      <c r="K46" s="6"/>
      <c r="L46" s="6"/>
    </row>
    <row r="47" spans="1:19" x14ac:dyDescent="0.25">
      <c r="J47" s="6"/>
      <c r="K47" s="6"/>
      <c r="L47" s="6"/>
    </row>
    <row r="48" spans="1:19" x14ac:dyDescent="0.25">
      <c r="J48" s="6"/>
      <c r="K48" s="6"/>
      <c r="L48" s="6"/>
      <c r="M48" s="40"/>
      <c r="N48" s="40"/>
      <c r="O48" s="40"/>
      <c r="P48" s="40"/>
    </row>
    <row r="49" spans="10:16" x14ac:dyDescent="0.25">
      <c r="J49" s="6"/>
      <c r="K49" s="6"/>
      <c r="L49" s="6"/>
      <c r="M49" s="40"/>
      <c r="N49" s="40"/>
      <c r="O49" s="40"/>
      <c r="P49" s="40"/>
    </row>
    <row r="50" spans="10:16" x14ac:dyDescent="0.25">
      <c r="J50" s="6"/>
      <c r="K50" s="6"/>
      <c r="L50" s="6"/>
      <c r="M50" s="40"/>
      <c r="N50" s="40"/>
      <c r="O50" s="40"/>
      <c r="P50" s="40"/>
    </row>
    <row r="51" spans="10:16" x14ac:dyDescent="0.25">
      <c r="J51" s="6"/>
      <c r="K51" s="6"/>
      <c r="L51" s="6"/>
      <c r="M51" s="40"/>
      <c r="N51" s="40"/>
      <c r="O51" s="40"/>
      <c r="P51" s="40"/>
    </row>
    <row r="52" spans="10:16" x14ac:dyDescent="0.25">
      <c r="J52" s="6"/>
      <c r="K52" s="6"/>
      <c r="L52" s="6"/>
      <c r="M52" s="40"/>
      <c r="N52" s="40"/>
      <c r="O52" s="40"/>
      <c r="P52" s="40"/>
    </row>
    <row r="53" spans="10:16" x14ac:dyDescent="0.25">
      <c r="J53" s="6"/>
      <c r="K53" s="6"/>
      <c r="L53" s="6"/>
      <c r="M53" s="40"/>
      <c r="N53" s="40"/>
      <c r="O53" s="40"/>
      <c r="P53" s="40"/>
    </row>
    <row r="54" spans="10:16" x14ac:dyDescent="0.25">
      <c r="J54" s="6"/>
      <c r="K54" s="6"/>
      <c r="L54" s="6"/>
      <c r="M54" s="40"/>
      <c r="N54" s="40"/>
      <c r="O54" s="40"/>
      <c r="P54" s="40"/>
    </row>
    <row r="55" spans="10:16" x14ac:dyDescent="0.25">
      <c r="J55" s="6"/>
      <c r="K55" s="6"/>
      <c r="L55" s="6"/>
      <c r="M55" s="40"/>
      <c r="N55" s="40"/>
      <c r="O55" s="40"/>
      <c r="P55" s="40"/>
    </row>
    <row r="56" spans="10:16" x14ac:dyDescent="0.25">
      <c r="M56" s="40"/>
      <c r="N56" s="40"/>
      <c r="O56" s="40"/>
      <c r="P56" s="40"/>
    </row>
    <row r="57" spans="10:16" x14ac:dyDescent="0.25">
      <c r="M57" s="40"/>
      <c r="N57" s="40"/>
      <c r="O57" s="40"/>
      <c r="P57" s="40"/>
    </row>
    <row r="58" spans="10:16" x14ac:dyDescent="0.25">
      <c r="M58" s="40"/>
      <c r="N58" s="40"/>
      <c r="O58" s="40"/>
      <c r="P58" s="40"/>
    </row>
    <row r="59" spans="10:16" x14ac:dyDescent="0.25">
      <c r="M59" s="40"/>
      <c r="N59" s="40"/>
      <c r="O59" s="40"/>
      <c r="P59" s="40"/>
    </row>
  </sheetData>
  <mergeCells count="7">
    <mergeCell ref="B34:C34"/>
    <mergeCell ref="C2:Q2"/>
    <mergeCell ref="C3:D3"/>
    <mergeCell ref="E3:F3"/>
    <mergeCell ref="H3:I3"/>
    <mergeCell ref="J3:L3"/>
    <mergeCell ref="M3:N3"/>
  </mergeCells>
  <hyperlinks>
    <hyperlink ref="Q8" r:id="rId1" display="Click Here (Length: 12min, 23sec)" xr:uid="{43B69B78-CAF3-4BBB-BA38-136D7D93BD68}"/>
    <hyperlink ref="Q7" r:id="rId2" display="Click Here (Length: 10min, 31sec)" xr:uid="{007A9422-3C87-468D-BD60-2164E1FDE5F1}"/>
    <hyperlink ref="Q6" r:id="rId3" xr:uid="{AA31CE32-C8AA-4BB9-ADC5-75F000D91F71}"/>
    <hyperlink ref="Q5" r:id="rId4" display="Click Here (Length: 12min, 23sec)" xr:uid="{F0251009-F547-47D9-843E-7BA4CA142581}"/>
    <hyperlink ref="Q10" r:id="rId5" display="Click Here (Length: 12min, 23sec)" xr:uid="{F654CD66-084F-4C02-994A-CB77AD5185A4}"/>
    <hyperlink ref="Q11" r:id="rId6" display="Click Here (Length: 12min, 23sec)" xr:uid="{0A9B2D2A-BAC7-4F5B-891E-36954E7242C5}"/>
    <hyperlink ref="Q12" r:id="rId7" display="Click Here (Length: 12min, 23sec)" xr:uid="{878BD34C-AFDC-4B23-BE9E-D9D2825B37AA}"/>
    <hyperlink ref="Q13" r:id="rId8" display="Click Here (Length: 12min, 23sec)" xr:uid="{DA25CA36-2EC1-4233-AEE6-680063BA9567}"/>
    <hyperlink ref="Q14" r:id="rId9" display="Click Here (Length: 12min, 23sec)" xr:uid="{946AAFD8-69B4-41C7-8349-74401AF4BB37}"/>
    <hyperlink ref="Q15" r:id="rId10" display="Click Here (Length: 12min, 23sec)" xr:uid="{B7FEE18C-74F9-47A3-8A61-8262916A81F8}"/>
    <hyperlink ref="Q16" r:id="rId11" display="Click Here (Length: 1min, 41sec)" xr:uid="{CE4B8D5E-F121-4645-AB38-81BE8E59DE83}"/>
    <hyperlink ref="Q17" r:id="rId12" display="Click Here (Length: 1min, 41sec)" xr:uid="{EE4E0BFF-2C7A-4C78-9D0D-E661D16C48B5}"/>
    <hyperlink ref="Q18" r:id="rId13" display="Click Here (Length: 1min, 41sec)" xr:uid="{5F6BEB21-35C1-43EC-B1A9-82E3A6E6A5E9}"/>
    <hyperlink ref="Q21" r:id="rId14" display="Click Here (Length: 1min, 41sec)" xr:uid="{0BD45CA1-23D5-43FD-AFB3-031D3A2A441C}"/>
    <hyperlink ref="Q22" r:id="rId15" display="Click Here (Length: 1min, 41sec)" xr:uid="{4120DCA4-6F99-43FD-AD8A-3314B15507EA}"/>
    <hyperlink ref="Q23" r:id="rId16" display="Click Here (Length: 1min, 41sec)" xr:uid="{65955611-A073-4BB9-BF6A-AA68A379CB5C}"/>
    <hyperlink ref="Q24" r:id="rId17" display="Click Here (Length: 1min, 41sec)" xr:uid="{81BCFA11-8C53-4AA1-94AA-734B9D7EC660}"/>
    <hyperlink ref="Q25" r:id="rId18" display="Click Here (Length: 1min, 41sec)" xr:uid="{D10745B5-82DB-4276-B856-160A2F001BC5}"/>
    <hyperlink ref="Q26" r:id="rId19" display="Click Here (Length: 1min, 41sec)" xr:uid="{C241FEA5-91D5-4036-B72C-30A609E46CA2}"/>
    <hyperlink ref="Q27" r:id="rId20" display="Click Here (Length: 1min, 41sec)" xr:uid="{6512810A-581A-4818-9B03-8A579D964E10}"/>
    <hyperlink ref="Q28" r:id="rId21" display="Click Here (Length: 1min, 41sec)" xr:uid="{98AAF453-6B76-428E-8454-CF569510DFF8}"/>
    <hyperlink ref="Q29" r:id="rId22" display="Click Here (Length: 1min, 41sec)" xr:uid="{D333B131-409C-422E-90CF-275706F15D16}"/>
    <hyperlink ref="Q30" r:id="rId23" display="Click Here (Length: 1min, 41sec)" xr:uid="{78B5DA2D-9CE5-40B0-9C9C-8AC8344EEFB6}"/>
    <hyperlink ref="Q31" r:id="rId24" display="Click Here (Length: 1min, 41sec)" xr:uid="{D099017F-794B-44D5-8A93-2CFBE996BB07}"/>
    <hyperlink ref="Q32" r:id="rId25" xr:uid="{E5BF2868-46DF-4F1B-8A86-5AFCF359FEBF}"/>
    <hyperlink ref="Q33" r:id="rId26" display="Click Here (Length: 1min, 41sec)" xr:uid="{775B12A0-C43C-45BE-9451-C76FB780B43F}"/>
  </hyperlinks>
  <pageMargins left="0.7" right="0.7" top="0.75" bottom="0.75" header="0.3" footer="0.3"/>
  <pageSetup orientation="portrait" horizontalDpi="300" verticalDpi="300" r:id="rId27"/>
  <drawing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Key</dc:creator>
  <cp:lastModifiedBy>Joseph Key</cp:lastModifiedBy>
  <cp:lastPrinted>2020-05-18T22:00:04Z</cp:lastPrinted>
  <dcterms:created xsi:type="dcterms:W3CDTF">2020-05-13T20:22:35Z</dcterms:created>
  <dcterms:modified xsi:type="dcterms:W3CDTF">2020-05-24T12:49:55Z</dcterms:modified>
</cp:coreProperties>
</file>